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User\Desktop\PE 403_2026 Equipamentos Lab\"/>
    </mc:Choice>
  </mc:AlternateContent>
  <xr:revisionPtr revIDLastSave="0" documentId="13_ncr:1_{84470039-87A8-4CD5-8A97-066480DDC426}" xr6:coauthVersionLast="47" xr6:coauthVersionMax="47" xr10:uidLastSave="{00000000-0000-0000-0000-000000000000}"/>
  <bookViews>
    <workbookView xWindow="-108" yWindow="-108" windowWidth="23256" windowHeight="13896" xr2:uid="{00000000-000D-0000-FFFF-FFFF00000000}"/>
  </bookViews>
  <sheets>
    <sheet name="LISTA ITENS FINAL" sheetId="1" r:id="rId1"/>
    <sheet name="Mapa comparativo de preços" sheetId="3" r:id="rId2"/>
  </sheets>
  <definedNames>
    <definedName name="_xlnm._FilterDatabase" localSheetId="0" hidden="1">'LISTA ITENS FINAL'!$A$2:$AA$170</definedName>
    <definedName name="_xlnm._FilterDatabase" localSheetId="1" hidden="1">'Mapa comparativo de preços'!$A$2:$T$170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3" i="1" l="1"/>
  <c r="AA3" i="1" s="1"/>
  <c r="Z4" i="1"/>
  <c r="AA4" i="1"/>
  <c r="Z5" i="1"/>
  <c r="AA5" i="1"/>
  <c r="Z6" i="1"/>
  <c r="AA6" i="1"/>
  <c r="Z7" i="1"/>
  <c r="AA7" i="1"/>
  <c r="Z8" i="1"/>
  <c r="AA8" i="1"/>
  <c r="Z9" i="1"/>
  <c r="AA9" i="1" s="1"/>
  <c r="Z10" i="1"/>
  <c r="AA10" i="1"/>
  <c r="Z11" i="1"/>
  <c r="AA11" i="1"/>
  <c r="Z12" i="1"/>
  <c r="AA12" i="1"/>
  <c r="Z13" i="1"/>
  <c r="AA13" i="1"/>
  <c r="Z14" i="1"/>
  <c r="AA14" i="1"/>
  <c r="Z15" i="1"/>
  <c r="AA15" i="1" s="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4" i="1"/>
  <c r="AA34" i="1"/>
  <c r="Z35" i="1"/>
  <c r="AA35" i="1"/>
  <c r="Z36" i="1"/>
  <c r="AA36" i="1"/>
  <c r="Z37" i="1"/>
  <c r="AA37" i="1"/>
  <c r="Z38" i="1"/>
  <c r="AA38" i="1"/>
  <c r="Z39" i="1"/>
  <c r="AA39" i="1"/>
  <c r="Z40" i="1"/>
  <c r="AA40" i="1"/>
  <c r="Z41" i="1"/>
  <c r="AA41" i="1"/>
  <c r="Z42" i="1"/>
  <c r="AA42" i="1"/>
  <c r="Z43" i="1"/>
  <c r="AA43" i="1"/>
  <c r="Z44" i="1"/>
  <c r="AA44" i="1"/>
  <c r="Z45" i="1"/>
  <c r="AA45" i="1"/>
  <c r="Z46" i="1"/>
  <c r="AA46" i="1"/>
  <c r="Z47" i="1"/>
  <c r="AA47" i="1"/>
  <c r="Z48" i="1"/>
  <c r="AA48" i="1"/>
  <c r="Z49" i="1"/>
  <c r="AA49" i="1"/>
  <c r="Z50" i="1"/>
  <c r="AA50" i="1"/>
  <c r="Z51" i="1"/>
  <c r="AA51" i="1"/>
  <c r="Z52" i="1"/>
  <c r="AA52" i="1"/>
  <c r="Z53" i="1"/>
  <c r="AA53" i="1"/>
  <c r="Z54" i="1"/>
  <c r="AA54" i="1"/>
  <c r="Z55" i="1"/>
  <c r="AA55" i="1"/>
  <c r="Z56" i="1"/>
  <c r="AA56" i="1"/>
  <c r="Z57" i="1"/>
  <c r="AA57" i="1"/>
  <c r="Z58" i="1"/>
  <c r="AA58" i="1"/>
  <c r="Z59" i="1"/>
  <c r="AA59" i="1"/>
  <c r="Z60" i="1"/>
  <c r="AA60" i="1"/>
  <c r="Z61" i="1"/>
  <c r="AA61" i="1"/>
  <c r="Z62" i="1"/>
  <c r="AA62" i="1"/>
  <c r="Z63" i="1"/>
  <c r="AA63" i="1"/>
  <c r="Z64" i="1"/>
  <c r="AA64" i="1"/>
  <c r="Z65" i="1"/>
  <c r="AA65" i="1"/>
  <c r="Z66" i="1"/>
  <c r="AA66" i="1"/>
  <c r="Z67" i="1"/>
  <c r="AA67" i="1"/>
  <c r="Z68" i="1"/>
  <c r="AA68" i="1"/>
  <c r="Z69" i="1"/>
  <c r="AA69" i="1"/>
  <c r="Z70" i="1"/>
  <c r="AA70" i="1"/>
  <c r="Z71" i="1"/>
  <c r="AA71" i="1"/>
  <c r="Z72" i="1"/>
  <c r="AA72" i="1"/>
  <c r="Z73" i="1"/>
  <c r="AA73" i="1"/>
  <c r="Z74" i="1"/>
  <c r="AA74" i="1"/>
  <c r="Z75" i="1"/>
  <c r="AA75" i="1" s="1"/>
  <c r="Z76" i="1"/>
  <c r="AA76" i="1"/>
  <c r="Z77" i="1"/>
  <c r="AA77" i="1"/>
  <c r="Z78" i="1"/>
  <c r="AA78" i="1"/>
  <c r="Z79" i="1"/>
  <c r="AA79" i="1"/>
  <c r="Z80" i="1"/>
  <c r="AA80" i="1"/>
  <c r="Z81" i="1"/>
  <c r="AA81" i="1" s="1"/>
  <c r="Z82" i="1"/>
  <c r="AA82" i="1"/>
  <c r="Z83" i="1"/>
  <c r="AA83" i="1"/>
  <c r="Z84" i="1"/>
  <c r="AA84" i="1"/>
  <c r="Z85" i="1"/>
  <c r="AA85" i="1"/>
  <c r="Z86" i="1"/>
  <c r="AA86" i="1"/>
  <c r="Z87" i="1"/>
  <c r="AA87" i="1"/>
  <c r="Z88" i="1"/>
  <c r="AA88" i="1"/>
  <c r="Z89" i="1"/>
  <c r="AA89" i="1"/>
  <c r="Z90" i="1"/>
  <c r="AA90" i="1"/>
  <c r="Z91" i="1"/>
  <c r="AA91" i="1"/>
  <c r="Z92" i="1"/>
  <c r="AA92" i="1"/>
  <c r="Z93" i="1"/>
  <c r="AA93" i="1"/>
  <c r="Z94" i="1"/>
  <c r="AA94" i="1"/>
  <c r="Z95" i="1"/>
  <c r="AA95" i="1"/>
  <c r="Z96" i="1"/>
  <c r="AA96" i="1"/>
  <c r="Z97" i="1"/>
  <c r="AA97" i="1"/>
  <c r="Z98" i="1"/>
  <c r="AA98" i="1"/>
  <c r="Z99" i="1"/>
  <c r="AA99" i="1" s="1"/>
  <c r="Z100" i="1"/>
  <c r="AA100" i="1"/>
  <c r="Z101" i="1"/>
  <c r="AA101" i="1"/>
  <c r="Z102" i="1"/>
  <c r="AA102" i="1"/>
  <c r="Z103" i="1"/>
  <c r="AA103" i="1"/>
  <c r="Z104" i="1"/>
  <c r="AA104" i="1"/>
  <c r="Z105" i="1"/>
  <c r="AA105" i="1" s="1"/>
  <c r="Z106" i="1"/>
  <c r="AA106" i="1"/>
  <c r="Z107" i="1"/>
  <c r="AA107" i="1"/>
  <c r="Z108" i="1"/>
  <c r="AA108" i="1"/>
  <c r="Z109" i="1"/>
  <c r="AA109" i="1"/>
  <c r="Z110" i="1"/>
  <c r="AA110" i="1"/>
  <c r="Z111" i="1"/>
  <c r="AA111" i="1" s="1"/>
  <c r="Z112" i="1"/>
  <c r="AA112" i="1"/>
  <c r="Z113" i="1"/>
  <c r="AA113" i="1"/>
  <c r="Z114" i="1"/>
  <c r="AA114" i="1"/>
  <c r="Z115" i="1"/>
  <c r="AA115" i="1"/>
  <c r="Z116" i="1"/>
  <c r="AA116" i="1"/>
  <c r="Z117" i="1"/>
  <c r="AA117" i="1" s="1"/>
  <c r="Z118" i="1"/>
  <c r="AA118" i="1"/>
  <c r="Z119" i="1"/>
  <c r="AA119" i="1"/>
  <c r="Z120" i="1"/>
  <c r="AA120" i="1"/>
  <c r="Z121" i="1"/>
  <c r="AA121" i="1"/>
  <c r="Z122" i="1"/>
  <c r="AA122" i="1"/>
  <c r="Z123" i="1"/>
  <c r="AA123" i="1" s="1"/>
  <c r="Z124" i="1"/>
  <c r="AA124" i="1"/>
  <c r="Z125" i="1"/>
  <c r="AA125" i="1"/>
  <c r="Z126" i="1"/>
  <c r="AA126" i="1"/>
  <c r="Z127" i="1"/>
  <c r="AA127" i="1"/>
  <c r="Z128" i="1"/>
  <c r="AA128" i="1"/>
  <c r="Z129" i="1"/>
  <c r="AA129" i="1" s="1"/>
  <c r="Z130" i="1"/>
  <c r="AA130" i="1"/>
  <c r="Z131" i="1"/>
  <c r="AA131" i="1"/>
  <c r="Z132" i="1"/>
  <c r="AA132" i="1"/>
  <c r="Z133" i="1"/>
  <c r="AA133" i="1"/>
  <c r="Z134" i="1"/>
  <c r="AA134" i="1"/>
  <c r="Z135" i="1"/>
  <c r="AA135" i="1" s="1"/>
  <c r="Z136" i="1"/>
  <c r="AA136" i="1"/>
  <c r="Z137" i="1"/>
  <c r="AA137" i="1"/>
  <c r="Z138" i="1"/>
  <c r="AA138" i="1"/>
  <c r="Z139" i="1"/>
  <c r="AA139" i="1"/>
  <c r="Z140" i="1"/>
  <c r="AA140" i="1"/>
  <c r="Z141" i="1"/>
  <c r="AA141" i="1" s="1"/>
  <c r="Z142" i="1"/>
  <c r="AA142" i="1"/>
  <c r="Z143" i="1"/>
  <c r="AA143" i="1"/>
  <c r="Z144" i="1"/>
  <c r="AA144" i="1"/>
  <c r="Z145" i="1"/>
  <c r="AA145" i="1"/>
  <c r="Z146" i="1"/>
  <c r="AA146" i="1"/>
  <c r="Z147" i="1"/>
  <c r="AA147" i="1" s="1"/>
  <c r="Z148" i="1"/>
  <c r="AA148" i="1"/>
  <c r="Z149" i="1"/>
  <c r="AA149" i="1"/>
  <c r="Z150" i="1"/>
  <c r="AA150" i="1"/>
  <c r="Z151" i="1"/>
  <c r="AA151" i="1"/>
  <c r="Z152" i="1"/>
  <c r="AA152" i="1"/>
  <c r="Z153" i="1"/>
  <c r="AA153" i="1" s="1"/>
  <c r="Z154" i="1"/>
  <c r="AA154" i="1"/>
  <c r="Z155" i="1"/>
  <c r="AA155" i="1"/>
  <c r="Z156" i="1"/>
  <c r="AA156" i="1"/>
  <c r="Z157" i="1"/>
  <c r="AA157" i="1"/>
  <c r="Z158" i="1"/>
  <c r="AA158" i="1"/>
  <c r="Z159" i="1"/>
  <c r="AA159" i="1" s="1"/>
  <c r="Z160" i="1"/>
  <c r="AA160" i="1"/>
  <c r="Z161" i="1"/>
  <c r="AA161" i="1"/>
  <c r="Z162" i="1"/>
  <c r="AA162" i="1"/>
  <c r="Z163" i="1"/>
  <c r="AA163" i="1"/>
  <c r="Z164" i="1"/>
  <c r="AA164" i="1"/>
  <c r="Z165" i="1"/>
  <c r="AA165" i="1" s="1"/>
  <c r="Z166" i="1"/>
  <c r="AA166" i="1"/>
  <c r="Z167" i="1"/>
  <c r="AA167" i="1"/>
  <c r="Z168" i="1"/>
  <c r="AA168" i="1"/>
  <c r="Z169" i="1"/>
  <c r="AA169" i="1"/>
  <c r="Z170" i="1"/>
  <c r="AA170" i="1"/>
  <c r="T170" i="3"/>
  <c r="S170" i="3"/>
  <c r="S169" i="3"/>
  <c r="S168" i="3"/>
  <c r="S167" i="3"/>
  <c r="S166" i="3"/>
  <c r="S165" i="3"/>
  <c r="S164" i="3"/>
  <c r="S163" i="3"/>
  <c r="S162" i="3"/>
  <c r="S161" i="3"/>
  <c r="S160" i="3"/>
  <c r="S159" i="3"/>
  <c r="S158" i="3"/>
  <c r="S157" i="3"/>
  <c r="S156" i="3"/>
  <c r="S155" i="3"/>
  <c r="S154" i="3"/>
  <c r="S153" i="3"/>
  <c r="S152" i="3"/>
  <c r="S151" i="3"/>
  <c r="S150" i="3"/>
  <c r="S149" i="3"/>
  <c r="S148" i="3"/>
  <c r="S147" i="3"/>
  <c r="S146" i="3"/>
  <c r="S145" i="3"/>
  <c r="S144" i="3"/>
  <c r="S143" i="3"/>
  <c r="S142" i="3"/>
  <c r="S141" i="3"/>
  <c r="S140" i="3"/>
  <c r="S139" i="3"/>
  <c r="S138" i="3"/>
  <c r="S137" i="3"/>
  <c r="S136" i="3"/>
  <c r="S135" i="3"/>
  <c r="S134" i="3"/>
  <c r="S133" i="3"/>
  <c r="S132" i="3"/>
  <c r="T132" i="3" s="1"/>
  <c r="S131" i="3"/>
  <c r="S130" i="3"/>
  <c r="S129" i="3"/>
  <c r="S128" i="3"/>
  <c r="S127" i="3"/>
  <c r="S126" i="3"/>
  <c r="S125" i="3"/>
  <c r="S124" i="3"/>
  <c r="S123" i="3"/>
  <c r="S122" i="3"/>
  <c r="S121" i="3"/>
  <c r="S120" i="3"/>
  <c r="S119" i="3"/>
  <c r="S118" i="3"/>
  <c r="S117" i="3"/>
  <c r="S116" i="3"/>
  <c r="S115" i="3"/>
  <c r="S114" i="3"/>
  <c r="S113" i="3"/>
  <c r="S112" i="3"/>
  <c r="S111" i="3"/>
  <c r="S110" i="3"/>
  <c r="S109" i="3"/>
  <c r="S108" i="3"/>
  <c r="S107" i="3"/>
  <c r="S106" i="3"/>
  <c r="S105" i="3"/>
  <c r="S104" i="3"/>
  <c r="S103" i="3"/>
  <c r="S102" i="3"/>
  <c r="S101" i="3"/>
  <c r="S100" i="3"/>
  <c r="S99" i="3"/>
  <c r="S98" i="3"/>
  <c r="S97" i="3"/>
  <c r="S96" i="3"/>
  <c r="S95" i="3"/>
  <c r="E95" i="3"/>
  <c r="T95" i="3" s="1"/>
  <c r="S94" i="3"/>
  <c r="S93" i="3"/>
  <c r="S92" i="3"/>
  <c r="S91" i="3"/>
  <c r="S90" i="3"/>
  <c r="S89" i="3"/>
  <c r="S88" i="3"/>
  <c r="S87" i="3"/>
  <c r="S86" i="3"/>
  <c r="S85" i="3"/>
  <c r="S84" i="3"/>
  <c r="S83" i="3"/>
  <c r="S82" i="3"/>
  <c r="E82" i="3"/>
  <c r="S81" i="3"/>
  <c r="S80" i="3"/>
  <c r="T80" i="3" s="1"/>
  <c r="S79" i="3"/>
  <c r="S78" i="3"/>
  <c r="T78" i="3" s="1"/>
  <c r="S77" i="3"/>
  <c r="S76" i="3"/>
  <c r="S75" i="3"/>
  <c r="S74" i="3"/>
  <c r="S73" i="3"/>
  <c r="S72" i="3"/>
  <c r="S71" i="3"/>
  <c r="S70" i="3"/>
  <c r="S69" i="3"/>
  <c r="S68" i="3"/>
  <c r="S67" i="3"/>
  <c r="S66" i="3"/>
  <c r="S65" i="3"/>
  <c r="S64" i="3"/>
  <c r="S63" i="3"/>
  <c r="S62" i="3"/>
  <c r="S61" i="3"/>
  <c r="S60" i="3"/>
  <c r="S59" i="3"/>
  <c r="S58" i="3"/>
  <c r="S57" i="3"/>
  <c r="S56" i="3"/>
  <c r="S55" i="3"/>
  <c r="E55" i="3"/>
  <c r="T55" i="3" s="1"/>
  <c r="S54" i="3"/>
  <c r="E54" i="3"/>
  <c r="S53" i="3"/>
  <c r="S52" i="3"/>
  <c r="S51" i="3"/>
  <c r="S50" i="3"/>
  <c r="S49" i="3"/>
  <c r="S48" i="3"/>
  <c r="S47" i="3"/>
  <c r="S46" i="3"/>
  <c r="S45" i="3"/>
  <c r="S44" i="3"/>
  <c r="S43" i="3"/>
  <c r="S42" i="3"/>
  <c r="E42" i="3"/>
  <c r="S41" i="3"/>
  <c r="S40" i="3"/>
  <c r="S39" i="3"/>
  <c r="S38" i="3"/>
  <c r="S37" i="3"/>
  <c r="E37" i="3"/>
  <c r="T37" i="3" s="1"/>
  <c r="S36" i="3"/>
  <c r="S35" i="3"/>
  <c r="S34" i="3"/>
  <c r="S33" i="3"/>
  <c r="S32" i="3"/>
  <c r="S31" i="3"/>
  <c r="S30" i="3"/>
  <c r="S29" i="3"/>
  <c r="S28" i="3"/>
  <c r="S27" i="3"/>
  <c r="S26" i="3"/>
  <c r="T26" i="3" s="1"/>
  <c r="S25" i="3"/>
  <c r="S24" i="3"/>
  <c r="S23" i="3"/>
  <c r="S22" i="3"/>
  <c r="S21" i="3"/>
  <c r="S20" i="3"/>
  <c r="E20" i="3"/>
  <c r="S19" i="3"/>
  <c r="S18" i="3"/>
  <c r="S17" i="3"/>
  <c r="S16" i="3"/>
  <c r="S15" i="3"/>
  <c r="E15" i="3"/>
  <c r="T15" i="3" s="1"/>
  <c r="S14" i="3"/>
  <c r="S13" i="3"/>
  <c r="S12" i="3"/>
  <c r="S11" i="3"/>
  <c r="S10" i="3"/>
  <c r="S9" i="3"/>
  <c r="S8" i="3"/>
  <c r="S7" i="3"/>
  <c r="E7" i="3"/>
  <c r="T7" i="3" s="1"/>
  <c r="S6" i="3"/>
  <c r="S5" i="3"/>
  <c r="S4" i="3"/>
  <c r="S3" i="3"/>
  <c r="T3" i="3" s="1"/>
  <c r="F169" i="1"/>
  <c r="F168" i="1"/>
  <c r="F167" i="1"/>
  <c r="F166" i="1"/>
  <c r="E166" i="3" s="1"/>
  <c r="F165" i="1"/>
  <c r="F164" i="1"/>
  <c r="E164" i="3" s="1"/>
  <c r="T164" i="3" s="1"/>
  <c r="F163" i="1"/>
  <c r="F162" i="1"/>
  <c r="F161" i="1"/>
  <c r="F160" i="1"/>
  <c r="E160" i="3" s="1"/>
  <c r="T160" i="3" s="1"/>
  <c r="F159" i="1"/>
  <c r="F158" i="1"/>
  <c r="E158" i="3" s="1"/>
  <c r="F157" i="1"/>
  <c r="F156" i="1"/>
  <c r="E156" i="3" s="1"/>
  <c r="T156" i="3" s="1"/>
  <c r="F155" i="1"/>
  <c r="F154" i="1"/>
  <c r="F153" i="1"/>
  <c r="F152" i="1"/>
  <c r="F151" i="1"/>
  <c r="F150" i="1"/>
  <c r="F149" i="1"/>
  <c r="F148" i="1"/>
  <c r="E148" i="3" s="1"/>
  <c r="T148" i="3" s="1"/>
  <c r="F147" i="1"/>
  <c r="F146" i="1"/>
  <c r="F145" i="1"/>
  <c r="F144" i="1"/>
  <c r="F143" i="1"/>
  <c r="E143" i="3" s="1"/>
  <c r="T143" i="3" s="1"/>
  <c r="F142" i="1"/>
  <c r="E142" i="3" s="1"/>
  <c r="F141" i="1"/>
  <c r="F140" i="1"/>
  <c r="E140" i="3" s="1"/>
  <c r="T140" i="3" s="1"/>
  <c r="F139" i="1"/>
  <c r="E139" i="3" s="1"/>
  <c r="T139" i="3" s="1"/>
  <c r="F138" i="1"/>
  <c r="F137" i="1"/>
  <c r="F136" i="1"/>
  <c r="E136" i="3" s="1"/>
  <c r="T136" i="3" s="1"/>
  <c r="F135" i="1"/>
  <c r="F134" i="1"/>
  <c r="E134" i="3" s="1"/>
  <c r="F133" i="1"/>
  <c r="F132" i="1"/>
  <c r="E132" i="3" s="1"/>
  <c r="F131" i="1"/>
  <c r="E131" i="3" s="1"/>
  <c r="T131" i="3" s="1"/>
  <c r="F130" i="1"/>
  <c r="F129" i="1"/>
  <c r="F128" i="1"/>
  <c r="F127" i="1"/>
  <c r="E127" i="3" s="1"/>
  <c r="T127" i="3" s="1"/>
  <c r="F126" i="1"/>
  <c r="F125" i="1"/>
  <c r="F124" i="1"/>
  <c r="E124" i="3" s="1"/>
  <c r="T124" i="3" s="1"/>
  <c r="F123" i="1"/>
  <c r="E123" i="3" s="1"/>
  <c r="T123" i="3" s="1"/>
  <c r="F122" i="1"/>
  <c r="E122" i="3" s="1"/>
  <c r="F121" i="1"/>
  <c r="F120" i="1"/>
  <c r="F119" i="1"/>
  <c r="F118" i="1"/>
  <c r="F117" i="1"/>
  <c r="F116" i="1"/>
  <c r="E116" i="3" s="1"/>
  <c r="T116" i="3" s="1"/>
  <c r="F115" i="1"/>
  <c r="F114" i="1"/>
  <c r="F113" i="1"/>
  <c r="F112" i="1"/>
  <c r="E112" i="3" s="1"/>
  <c r="T112" i="3" s="1"/>
  <c r="F111" i="1"/>
  <c r="F110" i="1"/>
  <c r="E110" i="3" s="1"/>
  <c r="F109" i="1"/>
  <c r="F108" i="1"/>
  <c r="E108" i="3" s="1"/>
  <c r="T108" i="3" s="1"/>
  <c r="F107" i="1"/>
  <c r="F106" i="1"/>
  <c r="F105" i="1"/>
  <c r="F104" i="1"/>
  <c r="F103" i="1"/>
  <c r="E103" i="3" s="1"/>
  <c r="T103" i="3" s="1"/>
  <c r="F102" i="1"/>
  <c r="F101" i="1"/>
  <c r="F100" i="1"/>
  <c r="E100" i="3" s="1"/>
  <c r="T100" i="3" s="1"/>
  <c r="F99" i="1"/>
  <c r="F98" i="1"/>
  <c r="F97" i="1"/>
  <c r="F96" i="1"/>
  <c r="F95" i="1"/>
  <c r="F94" i="1"/>
  <c r="F93" i="1"/>
  <c r="F92" i="1"/>
  <c r="E92" i="3" s="1"/>
  <c r="F91" i="1"/>
  <c r="F90" i="1"/>
  <c r="F89" i="1"/>
  <c r="F88" i="1"/>
  <c r="E88" i="3" s="1"/>
  <c r="T88" i="3" s="1"/>
  <c r="F87" i="1"/>
  <c r="E87" i="3" s="1"/>
  <c r="T87" i="3" s="1"/>
  <c r="F86" i="1"/>
  <c r="E86" i="3" s="1"/>
  <c r="F85" i="1"/>
  <c r="F84" i="1"/>
  <c r="F83" i="1"/>
  <c r="F81" i="1"/>
  <c r="F80" i="1"/>
  <c r="E80" i="3" s="1"/>
  <c r="F79" i="1"/>
  <c r="F78" i="1"/>
  <c r="E78" i="3" s="1"/>
  <c r="F77" i="1"/>
  <c r="F76" i="1"/>
  <c r="E76" i="3" s="1"/>
  <c r="F75" i="1"/>
  <c r="E75" i="3" s="1"/>
  <c r="T75" i="3" s="1"/>
  <c r="F74" i="1"/>
  <c r="E74" i="3" s="1"/>
  <c r="F73" i="1"/>
  <c r="F72" i="1"/>
  <c r="E72" i="3" s="1"/>
  <c r="F71" i="1"/>
  <c r="F70" i="1"/>
  <c r="F69" i="1"/>
  <c r="F68" i="1"/>
  <c r="E68" i="3" s="1"/>
  <c r="T68" i="3" s="1"/>
  <c r="F67" i="1"/>
  <c r="F66" i="1"/>
  <c r="F65" i="1"/>
  <c r="F64" i="1"/>
  <c r="F63" i="1"/>
  <c r="E63" i="3" s="1"/>
  <c r="F62" i="1"/>
  <c r="E62" i="3" s="1"/>
  <c r="F61" i="1"/>
  <c r="F60" i="1"/>
  <c r="F59" i="1"/>
  <c r="F58" i="1"/>
  <c r="F57" i="1"/>
  <c r="F56" i="1"/>
  <c r="F55" i="1"/>
  <c r="F54" i="1"/>
  <c r="F53" i="1"/>
  <c r="F52" i="1"/>
  <c r="F51" i="1"/>
  <c r="F50" i="1"/>
  <c r="E50" i="3" s="1"/>
  <c r="F49" i="1"/>
  <c r="F48" i="1"/>
  <c r="E48" i="3" s="1"/>
  <c r="F47" i="1"/>
  <c r="F46" i="1"/>
  <c r="E46" i="3" s="1"/>
  <c r="T46" i="3" s="1"/>
  <c r="F45" i="1"/>
  <c r="F44" i="1"/>
  <c r="F43" i="1"/>
  <c r="F42" i="1"/>
  <c r="F41" i="1"/>
  <c r="F40" i="1"/>
  <c r="E40" i="3" s="1"/>
  <c r="T40" i="3" s="1"/>
  <c r="F39" i="1"/>
  <c r="F38" i="1"/>
  <c r="E38" i="3" s="1"/>
  <c r="F37" i="1"/>
  <c r="F36" i="1"/>
  <c r="E36" i="3" s="1"/>
  <c r="F35" i="1"/>
  <c r="E35" i="3" s="1"/>
  <c r="F34" i="1"/>
  <c r="E34" i="3" s="1"/>
  <c r="F33" i="1"/>
  <c r="F32" i="1"/>
  <c r="E32" i="3" s="1"/>
  <c r="F31" i="1"/>
  <c r="E31" i="3" s="1"/>
  <c r="T31" i="3" s="1"/>
  <c r="F30" i="1"/>
  <c r="E30" i="3" s="1"/>
  <c r="F29" i="1"/>
  <c r="F28" i="1"/>
  <c r="E28" i="3" s="1"/>
  <c r="T28" i="3" s="1"/>
  <c r="F27" i="1"/>
  <c r="F26" i="1"/>
  <c r="E26" i="3" s="1"/>
  <c r="F25" i="1"/>
  <c r="F24" i="1"/>
  <c r="E24" i="3" s="1"/>
  <c r="T24" i="3" s="1"/>
  <c r="F23" i="1"/>
  <c r="E23" i="3" s="1"/>
  <c r="T23" i="3" s="1"/>
  <c r="F22" i="1"/>
  <c r="F21" i="1"/>
  <c r="F19" i="1"/>
  <c r="E19" i="3" s="1"/>
  <c r="T19" i="3" s="1"/>
  <c r="F18" i="1"/>
  <c r="F17" i="1"/>
  <c r="F16" i="1"/>
  <c r="E16" i="3" s="1"/>
  <c r="T16" i="3" s="1"/>
  <c r="F15" i="1"/>
  <c r="F14" i="1"/>
  <c r="F13" i="1"/>
  <c r="F12" i="1"/>
  <c r="E12" i="3" s="1"/>
  <c r="T12" i="3" s="1"/>
  <c r="F11" i="1"/>
  <c r="E11" i="3" s="1"/>
  <c r="T11" i="3" s="1"/>
  <c r="F10" i="1"/>
  <c r="F9" i="1"/>
  <c r="F8" i="1"/>
  <c r="E8" i="3" s="1"/>
  <c r="T8" i="3" s="1"/>
  <c r="F7" i="1"/>
  <c r="F6" i="1"/>
  <c r="E6" i="3" s="1"/>
  <c r="F5" i="1"/>
  <c r="E5" i="3" s="1"/>
  <c r="T5" i="3" s="1"/>
  <c r="F4" i="1"/>
  <c r="E4" i="3" s="1"/>
  <c r="T4" i="3" s="1"/>
  <c r="F3" i="1"/>
  <c r="Z172" i="1" l="1"/>
  <c r="E114" i="3"/>
  <c r="T74" i="3"/>
  <c r="T72" i="3"/>
  <c r="T36" i="3"/>
  <c r="T35" i="3"/>
  <c r="T92" i="3"/>
  <c r="T30" i="3"/>
  <c r="T48" i="3"/>
  <c r="T20" i="3"/>
  <c r="E49" i="3"/>
  <c r="T49" i="3" s="1"/>
  <c r="E162" i="3"/>
  <c r="T6" i="3"/>
  <c r="E70" i="3"/>
  <c r="T70" i="3" s="1"/>
  <c r="T32" i="3"/>
  <c r="T142" i="3"/>
  <c r="E163" i="3"/>
  <c r="T163" i="3" s="1"/>
  <c r="T63" i="3"/>
  <c r="E14" i="3"/>
  <c r="E71" i="3"/>
  <c r="T71" i="3" s="1"/>
  <c r="T76" i="3"/>
  <c r="E53" i="3"/>
  <c r="T53" i="3" s="1"/>
  <c r="E91" i="3"/>
  <c r="T91" i="3" s="1"/>
  <c r="T62" i="3"/>
  <c r="E22" i="3"/>
  <c r="T22" i="3" s="1"/>
  <c r="E81" i="3"/>
  <c r="T81" i="3" s="1"/>
  <c r="E98" i="3"/>
  <c r="T98" i="3" s="1"/>
  <c r="E154" i="3"/>
  <c r="T154" i="3" s="1"/>
  <c r="E33" i="3"/>
  <c r="T33" i="3" s="1"/>
  <c r="E66" i="3"/>
  <c r="T66" i="3" s="1"/>
  <c r="E118" i="3"/>
  <c r="T158" i="3"/>
  <c r="T54" i="3"/>
  <c r="E10" i="3"/>
  <c r="T10" i="3" s="1"/>
  <c r="E58" i="3"/>
  <c r="T58" i="3" s="1"/>
  <c r="E67" i="3"/>
  <c r="T67" i="3" s="1"/>
  <c r="E119" i="3"/>
  <c r="T119" i="3" s="1"/>
  <c r="E130" i="3"/>
  <c r="T130" i="3" s="1"/>
  <c r="E155" i="3"/>
  <c r="T155" i="3" s="1"/>
  <c r="T110" i="3"/>
  <c r="E115" i="3"/>
  <c r="T115" i="3" s="1"/>
  <c r="E126" i="3"/>
  <c r="T126" i="3" s="1"/>
  <c r="E25" i="3"/>
  <c r="T25" i="3" s="1"/>
  <c r="E69" i="3"/>
  <c r="T69" i="3" s="1"/>
  <c r="E64" i="3"/>
  <c r="T64" i="3" s="1"/>
  <c r="E150" i="3"/>
  <c r="T150" i="3" s="1"/>
  <c r="T42" i="3"/>
  <c r="T86" i="3"/>
  <c r="E21" i="3"/>
  <c r="T21" i="3" s="1"/>
  <c r="T134" i="3"/>
  <c r="E65" i="3"/>
  <c r="T65" i="3" s="1"/>
  <c r="E83" i="3"/>
  <c r="T83" i="3" s="1"/>
  <c r="E101" i="3"/>
  <c r="T101" i="3" s="1"/>
  <c r="E111" i="3"/>
  <c r="T111" i="3" s="1"/>
  <c r="T14" i="3"/>
  <c r="E39" i="3"/>
  <c r="T39" i="3" s="1"/>
  <c r="E135" i="3"/>
  <c r="T135" i="3" s="1"/>
  <c r="E17" i="3"/>
  <c r="T17" i="3" s="1"/>
  <c r="E96" i="3"/>
  <c r="T96" i="3" s="1"/>
  <c r="T122" i="3"/>
  <c r="E56" i="3"/>
  <c r="T56" i="3" s="1"/>
  <c r="E73" i="3"/>
  <c r="T73" i="3" s="1"/>
  <c r="E159" i="3"/>
  <c r="T159" i="3" s="1"/>
  <c r="E47" i="3"/>
  <c r="T47" i="3" s="1"/>
  <c r="E52" i="3"/>
  <c r="T52" i="3" s="1"/>
  <c r="E121" i="3"/>
  <c r="T121" i="3" s="1"/>
  <c r="E144" i="3"/>
  <c r="T144" i="3" s="1"/>
  <c r="E43" i="3"/>
  <c r="T43" i="3" s="1"/>
  <c r="E169" i="3"/>
  <c r="T166" i="3"/>
  <c r="E60" i="3"/>
  <c r="T60" i="3" s="1"/>
  <c r="E77" i="3"/>
  <c r="T77" i="3" s="1"/>
  <c r="E106" i="3"/>
  <c r="T106" i="3" s="1"/>
  <c r="E102" i="3"/>
  <c r="T102" i="3" s="1"/>
  <c r="E29" i="3"/>
  <c r="T29" i="3" s="1"/>
  <c r="E51" i="3"/>
  <c r="T51" i="3" s="1"/>
  <c r="E61" i="3"/>
  <c r="T61" i="3" s="1"/>
  <c r="E165" i="3"/>
  <c r="T165" i="3" s="1"/>
  <c r="E107" i="3"/>
  <c r="T107" i="3" s="1"/>
  <c r="E79" i="3"/>
  <c r="T79" i="3" s="1"/>
  <c r="E89" i="3"/>
  <c r="T89" i="3" s="1"/>
  <c r="E128" i="3"/>
  <c r="T128" i="3" s="1"/>
  <c r="E27" i="3"/>
  <c r="T27" i="3" s="1"/>
  <c r="E85" i="3"/>
  <c r="T85" i="3" s="1"/>
  <c r="E94" i="3"/>
  <c r="T94" i="3" s="1"/>
  <c r="E161" i="3"/>
  <c r="T161" i="3" s="1"/>
  <c r="E138" i="3"/>
  <c r="T138" i="3" s="1"/>
  <c r="E99" i="3"/>
  <c r="T99" i="3" s="1"/>
  <c r="E147" i="3"/>
  <c r="T147" i="3" s="1"/>
  <c r="T50" i="3"/>
  <c r="T162" i="3"/>
  <c r="E157" i="3"/>
  <c r="T157" i="3" s="1"/>
  <c r="E167" i="3"/>
  <c r="T114" i="3"/>
  <c r="E59" i="3"/>
  <c r="T59" i="3" s="1"/>
  <c r="E125" i="3"/>
  <c r="T125" i="3" s="1"/>
  <c r="E57" i="3"/>
  <c r="T57" i="3" s="1"/>
  <c r="E93" i="3"/>
  <c r="T93" i="3" s="1"/>
  <c r="E137" i="3"/>
  <c r="T137" i="3" s="1"/>
  <c r="E13" i="3"/>
  <c r="T13" i="3" s="1"/>
  <c r="E44" i="3"/>
  <c r="T44" i="3" s="1"/>
  <c r="E84" i="3"/>
  <c r="T84" i="3" s="1"/>
  <c r="E117" i="3"/>
  <c r="T117" i="3" s="1"/>
  <c r="T82" i="3"/>
  <c r="T118" i="3"/>
  <c r="T167" i="3"/>
  <c r="E9" i="3"/>
  <c r="T9" i="3" s="1"/>
  <c r="E133" i="3"/>
  <c r="T133" i="3" s="1"/>
  <c r="T169" i="3"/>
  <c r="E45" i="3"/>
  <c r="T45" i="3" s="1"/>
  <c r="E129" i="3"/>
  <c r="T129" i="3" s="1"/>
  <c r="T38" i="3"/>
  <c r="E90" i="3"/>
  <c r="T90" i="3" s="1"/>
  <c r="E151" i="3"/>
  <c r="T151" i="3" s="1"/>
  <c r="E152" i="3"/>
  <c r="T152" i="3" s="1"/>
  <c r="E18" i="3"/>
  <c r="T18" i="3" s="1"/>
  <c r="E105" i="3"/>
  <c r="T105" i="3" s="1"/>
  <c r="E120" i="3"/>
  <c r="T120" i="3" s="1"/>
  <c r="E153" i="3"/>
  <c r="T153" i="3" s="1"/>
  <c r="E41" i="3"/>
  <c r="T41" i="3" s="1"/>
  <c r="E146" i="3"/>
  <c r="T146" i="3" s="1"/>
  <c r="T34" i="3"/>
  <c r="E104" i="3"/>
  <c r="T104" i="3" s="1"/>
  <c r="E109" i="3"/>
  <c r="T109" i="3" s="1"/>
  <c r="E113" i="3"/>
  <c r="T113" i="3" s="1"/>
  <c r="E149" i="3"/>
  <c r="T149" i="3" s="1"/>
  <c r="E141" i="3"/>
  <c r="T141" i="3" s="1"/>
  <c r="E168" i="3"/>
  <c r="T168" i="3" s="1"/>
  <c r="E97" i="3"/>
  <c r="T97" i="3" s="1"/>
  <c r="E145" i="3"/>
  <c r="T145" i="3" s="1"/>
  <c r="T17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tc={0bcf48ff-e0a7-46a2-867c-3b00c08a883c}</author>
    <author>tc={bd2c1254-0e4a-4d0f-a0fa-edfc04062ceb}</author>
    <author>tc={aebc03ad-6c5e-4c02-8daa-a113d4089b7b}</author>
    <author>tc={007c557d-1302-4aac-956a-cb7ca2eb7dbf}</author>
    <author>tc={0649a987-c072-401f-8fbb-ff811b0d2376}</author>
    <author>tc={e0888a02-610b-4c9a-b48e-4d4f4c95cfcb}</author>
    <author>tc={684419a1-21e0-4e9c-9886-61d58d0d55b8}</author>
    <author>tc={8f19199e-3f49-4625-9a5c-107599b48c31}</author>
    <author>tc={3c63e06d-4516-46cc-b65e-30ccc292ce0a}</author>
    <author>tc={9a7ab650-77dc-4637-86d8-053ae484768b}</author>
    <author>tc={e34a8a54-a2ca-4005-97c2-65197095c679}</author>
    <author>tc={f7481a53-8499-4988-bb63-3f0e0a9ba5eb}</author>
    <author>tc={f3f86781-7f09-496c-8e28-68feaf4b7a47}</author>
    <author>tc={31f56e15-4491-46bf-961f-4c37e0260888}</author>
    <author>tc={75787a5f-e738-4893-98aa-6d2010bcae97}</author>
    <author>tc={c6dc7dd0-57c3-4a42-934c-d3c46ce795c8}</author>
    <author>tc={5623867c-4669-4562-9d8b-ff75160e17a2}</author>
    <author>tc={67b34af1-ebea-4b92-b36d-85792d48018d}</author>
  </authors>
  <commentList>
    <comment ref="A1" authorId="0" shapeId="0" xr:uid="{00000000-0006-0000-0000-000001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tem 7 itens que no meu entendimento seria o mesmo produto ... verificar... @cristiane.lisboa@erechim.ifrs.edu.br
Atribuído a cristiane.lisboa@erechim.ifrs.edu.br
Reply:
	Não são iguais, mas irei ajustar como um kit.
Reply:
	Eu alterei para Kit, ficou no item 68, mas precisa alterar o valor para R$ 3000,00
</t>
        </r>
      </text>
    </comment>
    <comment ref="V6" authorId="1" shapeId="0" xr:uid="{00000000-0006-0000-0000-000002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10 agitadores
</t>
        </r>
      </text>
    </comment>
    <comment ref="V11" authorId="2" shapeId="0" xr:uid="{00000000-0006-0000-0000-000003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V18" authorId="3" shapeId="0" xr:uid="{00000000-0006-0000-0000-000004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X18" authorId="4" shapeId="0" xr:uid="{00000000-0006-0000-0000-000005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Parque não demandou, cfe ALAOR
</t>
        </r>
      </text>
    </comment>
    <comment ref="V31" authorId="5" shapeId="0" xr:uid="{00000000-0006-0000-0000-000006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V35" authorId="6" shapeId="0" xr:uid="{00000000-0006-0000-0000-000007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2
</t>
        </r>
      </text>
    </comment>
    <comment ref="V56" authorId="7" shapeId="0" xr:uid="{00000000-0006-0000-0000-000008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R61" authorId="8" shapeId="0" xr:uid="{00000000-0006-0000-0000-000009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20 unidades
</t>
        </r>
      </text>
    </comment>
    <comment ref="V84" authorId="9" shapeId="0" xr:uid="{00000000-0006-0000-0000-00000A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R120" authorId="10" shapeId="0" xr:uid="{00000000-0006-0000-0000-00000B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01 unidade
</t>
        </r>
      </text>
    </comment>
    <comment ref="R122" authorId="11" shapeId="0" xr:uid="{00000000-0006-0000-0000-00000C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01 unidade
</t>
        </r>
      </text>
    </comment>
    <comment ref="R126" authorId="12" shapeId="0" xr:uid="{00000000-0006-0000-0000-00000D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01 unidade
</t>
        </r>
      </text>
    </comment>
    <comment ref="R127" authorId="13" shapeId="0" xr:uid="{00000000-0006-0000-0000-00000E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01 unidade
</t>
        </r>
      </text>
    </comment>
    <comment ref="R134" authorId="14" shapeId="0" xr:uid="{00000000-0006-0000-0000-00000F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01 unidade
</t>
        </r>
      </text>
    </comment>
    <comment ref="R135" authorId="15" shapeId="0" xr:uid="{00000000-0006-0000-0000-000010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04 unidades
</t>
        </r>
      </text>
    </comment>
    <comment ref="V152" authorId="16" shapeId="0" xr:uid="{00000000-0006-0000-0000-000011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1
</t>
        </r>
      </text>
    </comment>
    <comment ref="D166" authorId="17" shapeId="0" xr:uid="{00000000-0006-0000-0000-000012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esse item é diferente do 165? @thais.suzin@caxias.ifrs.edu.br e @kelly.teixeira@erechim.ifrs.edu.br
Atribuído a thais.suzin@caxias.ifrs.edu.br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tc={bf95ef8a-a94f-407d-8e09-b193f4432737}</author>
    <author>tc={9192d33e-d314-43e9-9222-0962096afa33}</author>
    <author>tc={7367d0ef-c229-42d5-aaf1-3feb257a8055}</author>
    <author>tc={f42a7e94-e466-4c23-884d-8029cefd0727}</author>
  </authors>
  <commentList>
    <comment ref="I25" authorId="0" shapeId="0" xr:uid="{00000000-0006-0000-0200-000001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https://www.labimport.com.br/equipamentos/bomba-de-vacuo-ou-pressao-de-pistao-isento @edinete.cecconello@ifrs.edu.br
</t>
        </r>
      </text>
    </comment>
    <comment ref="I37" authorId="1" shapeId="0" xr:uid="{00000000-0006-0000-0200-000002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R$2.350,00
orçamento na pastinha
@edinete.cecconello@ifrs.edu.br
Atribuído a edinete.cecconello@ifrs.edu.br
</t>
        </r>
      </text>
    </comment>
    <comment ref="I38" authorId="2" shapeId="0" xr:uid="{00000000-0006-0000-0200-000003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R$2.350,00
orçamento na pastinha
@edinete.cecconello@ifrs.edu.br
Atribuído a edinete.cecconello@ifrs.edu.br
</t>
        </r>
      </text>
    </comment>
    <comment ref="M51" authorId="3" shapeId="0" xr:uid="{00000000-0006-0000-0200-00000400000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R$464.461,92 @edinete.cecconello@ifrs.edu.br
</t>
        </r>
      </text>
    </comment>
  </commentList>
</comments>
</file>

<file path=xl/sharedStrings.xml><?xml version="1.0" encoding="utf-8"?>
<sst xmlns="http://schemas.openxmlformats.org/spreadsheetml/2006/main" count="928" uniqueCount="449">
  <si>
    <t>ITENS</t>
  </si>
  <si>
    <t>PESQUISAS - PE 403/2026 PROCESSO: 23419.005286/2026-51 AQUISIÇÃO DE EQUIPAMENTOS PARA OS LABORATÓRIOS DO IFRS - SRP</t>
  </si>
  <si>
    <t xml:space="preserve">D E M A N D A N T E S                                                                                                                                                                                                                                                                                                            </t>
  </si>
  <si>
    <t>ESTIMATIVA</t>
  </si>
  <si>
    <t>Máximo aceitável pela administração</t>
  </si>
  <si>
    <t>ITEM</t>
  </si>
  <si>
    <t>CATMAT</t>
  </si>
  <si>
    <t>DESCRIÇÃO</t>
  </si>
  <si>
    <t>UNIDADE</t>
  </si>
  <si>
    <t>TOTAL</t>
  </si>
  <si>
    <t>ALV</t>
  </si>
  <si>
    <t>BG</t>
  </si>
  <si>
    <r>
      <rPr>
        <b/>
        <sz val="8"/>
        <color rgb="FFEA4335"/>
        <rFont val="Calibri"/>
      </rPr>
      <t xml:space="preserve">PESQUISA </t>
    </r>
    <r>
      <rPr>
        <b/>
        <sz val="8"/>
        <color theme="1"/>
        <rFont val="Calibri"/>
      </rPr>
      <t>COMPRASGOV LEGENDA PESQUISA CG-SIS 1</t>
    </r>
  </si>
  <si>
    <r>
      <rPr>
        <b/>
        <sz val="8"/>
        <color rgb="FFEA4335"/>
        <rFont val="Calibri"/>
      </rPr>
      <t xml:space="preserve">PESQUISA </t>
    </r>
    <r>
      <rPr>
        <b/>
        <sz val="8"/>
        <color theme="1"/>
        <rFont val="Calibri"/>
      </rPr>
      <t>SITES ESPEC LEGENDA PESQUISA SITE 1</t>
    </r>
  </si>
  <si>
    <r>
      <rPr>
        <b/>
        <sz val="8"/>
        <color rgb="FFEA4335"/>
        <rFont val="Calibri"/>
      </rPr>
      <t xml:space="preserve">PESQUISA </t>
    </r>
    <r>
      <rPr>
        <b/>
        <sz val="8"/>
        <color theme="1"/>
        <rFont val="Calibri"/>
      </rPr>
      <t>SITES ESPEC LEGENDA PESQUISA SITE 2</t>
    </r>
  </si>
  <si>
    <t>CAN</t>
  </si>
  <si>
    <r>
      <rPr>
        <b/>
        <sz val="8"/>
        <color rgb="FFEA4335"/>
        <rFont val="Calibri"/>
      </rPr>
      <t xml:space="preserve">PESQUISA </t>
    </r>
    <r>
      <rPr>
        <b/>
        <sz val="8"/>
        <color theme="1"/>
        <rFont val="Calibri"/>
      </rPr>
      <t>SITES ESPEC LEGENDA PESQUISA SITE 3</t>
    </r>
  </si>
  <si>
    <r>
      <rPr>
        <b/>
        <sz val="8"/>
        <color rgb="FFEA4335"/>
        <rFont val="Calibri"/>
      </rPr>
      <t xml:space="preserve">PESQUISA </t>
    </r>
    <r>
      <rPr>
        <b/>
        <sz val="8"/>
        <color theme="1"/>
        <rFont val="Calibri"/>
      </rPr>
      <t>SITES ESPEC LEGENDA PESQUISA SITE 4</t>
    </r>
  </si>
  <si>
    <t>CX</t>
  </si>
  <si>
    <r>
      <rPr>
        <b/>
        <sz val="8"/>
        <color rgb="FFEA4335"/>
        <rFont val="Calibri"/>
      </rPr>
      <t>PESQUISA 4</t>
    </r>
    <r>
      <rPr>
        <b/>
        <sz val="8"/>
        <color theme="1"/>
        <rFont val="Calibri"/>
      </rPr>
      <t xml:space="preserve"> FORNECEDOR</t>
    </r>
  </si>
  <si>
    <t>ERE</t>
  </si>
  <si>
    <t>LEG</t>
  </si>
  <si>
    <r>
      <rPr>
        <b/>
        <sz val="8"/>
        <color rgb="FFEA4335"/>
        <rFont val="Calibri"/>
      </rPr>
      <t>PESQUISA 5</t>
    </r>
    <r>
      <rPr>
        <b/>
        <sz val="8"/>
        <color theme="1"/>
        <rFont val="Calibri"/>
      </rPr>
      <t xml:space="preserve"> FORNECEDOR</t>
    </r>
  </si>
  <si>
    <t>FAR</t>
  </si>
  <si>
    <r>
      <rPr>
        <b/>
        <sz val="8"/>
        <color rgb="FFEA4335"/>
        <rFont val="Calibri"/>
      </rPr>
      <t>PESQUISA 6</t>
    </r>
    <r>
      <rPr>
        <b/>
        <sz val="8"/>
        <color theme="1"/>
        <rFont val="Calibri"/>
      </rPr>
      <t xml:space="preserve"> FORNECEDOR</t>
    </r>
  </si>
  <si>
    <r>
      <rPr>
        <b/>
        <sz val="8"/>
        <color rgb="FFEA4335"/>
        <rFont val="Calibri"/>
      </rPr>
      <t>PESQUISA 7</t>
    </r>
    <r>
      <rPr>
        <b/>
        <sz val="8"/>
        <color theme="1"/>
        <rFont val="Calibri"/>
      </rPr>
      <t xml:space="preserve"> FORNECEDOR</t>
    </r>
  </si>
  <si>
    <t>FEL</t>
  </si>
  <si>
    <t>R$ UNITÁRIO</t>
  </si>
  <si>
    <t>IBI</t>
  </si>
  <si>
    <t>R$ TOTAL</t>
  </si>
  <si>
    <t>OSO</t>
  </si>
  <si>
    <t>POA</t>
  </si>
  <si>
    <r>
      <rPr>
        <b/>
        <sz val="8"/>
        <color theme="1"/>
        <rFont val="Calibri"/>
      </rPr>
      <t>Acessórios para Pêndulo Balístico compatíveis com a marca a Azeheb:</t>
    </r>
    <r>
      <rPr>
        <sz val="8"/>
        <color theme="1"/>
        <rFont val="Calibri"/>
      </rPr>
      <t xml:space="preserve">
– 01 torre para fixação do pêndulo balístico fabricada em aço com pintura eletrostática com trasnferidor de ângulo para e seta indicadora;
– 01 pendulo balístico com alojamento para esfera e pino roscado para fixação de massas;
– 02 massas aferidas de 50g com furo central de Ø5mm;
– 01 manípulo cabeça de plástico M6x16
– 01 manípilo de metal M3x7;
– 01 knob de plástico M5;
</t>
    </r>
    <r>
      <rPr>
        <b/>
        <sz val="8"/>
        <color theme="1"/>
        <rFont val="Calibri"/>
      </rPr>
      <t>OBS: o laboratório de física possui o lançador de projéteis da Azeheb, por isso, os Acessórios para Pêndulo Balístico devem necessariamente ser compatíveis com a marca Azeheb. Estes acessórios permitem a prática de experimento de pêndulo balístico.</t>
    </r>
  </si>
  <si>
    <t>RES</t>
  </si>
  <si>
    <t>CONJUNTO</t>
  </si>
  <si>
    <t>RG</t>
  </si>
  <si>
    <t>ROL</t>
  </si>
  <si>
    <t>SER</t>
  </si>
  <si>
    <t>VAC</t>
  </si>
  <si>
    <t>VER</t>
  </si>
  <si>
    <t>VIA</t>
  </si>
  <si>
    <t>PARQ</t>
  </si>
  <si>
    <t>ZN</t>
  </si>
  <si>
    <t>VALOR UNITÁRIO</t>
  </si>
  <si>
    <t>VALOR TOTAL</t>
  </si>
  <si>
    <r>
      <rPr>
        <b/>
        <sz val="8"/>
        <color theme="1"/>
        <rFont val="Calibri"/>
      </rPr>
      <t>Agitador de peneiras eletromagnético</t>
    </r>
    <r>
      <rPr>
        <sz val="8"/>
        <color theme="1"/>
        <rFont val="Calibri"/>
      </rPr>
      <t>, alimentação 220 V, 50/60 Hz, destinado à análise granulométrica de materiais sólidos em laboratório, com sistema de acionamento eletromagnético que proporcione movimento tridimensional (vertical e horizontal) para maior eficiência de separação, capacidade mínima para 6 peneiras padrão de 8” (200 mm) mais tampa e fundo, controle digital de tempo programável (timer) com ajuste de pelo menos 0 a 60 minutos, controle de intensidade de vibração ajustável, sistema de fixação das peneiras por aperto rápido que assegure estabilidade durante a operação, estrutura robusta em aço com pintura eletrostática ou material equivalente resistente à corrosão, base com sistema de amortecimento de vibração e nível de ruído adequado ao uso laboratorial, acompanhado de tampa, fundo, cabo de alimentação e manual em português, equipamento novo, com garantia mínima de 12 meses e assistência técnica no Brasil;</t>
    </r>
  </si>
  <si>
    <t>FOR 1</t>
  </si>
  <si>
    <t>FOR 25</t>
  </si>
  <si>
    <t>FOR 27</t>
  </si>
  <si>
    <t>FOR 2</t>
  </si>
  <si>
    <t>FOR 3</t>
  </si>
  <si>
    <r>
      <rPr>
        <b/>
        <sz val="8"/>
        <color theme="1"/>
        <rFont val="Calibri"/>
      </rPr>
      <t>Agitador JarTest digital com 6 provas</t>
    </r>
    <r>
      <rPr>
        <sz val="8"/>
        <color theme="1"/>
        <rFont val="Calibri"/>
      </rPr>
      <t>. Display TFT colorido com touch screen resistivo. Gabinete: em chapa de aço pintada com tinta epóxi eletrostática e parafusos em aço inox 306. Quantidade de jarros: Seis jarros confeccionados em acrílico com parede de 3mm. Capacidade por jarro: 2000ml com escala graduada. Curva de gradiente de velocidade: a 0ºC de 03 a 1472 s-1 até 40ºC de 05 a 2295 s-1, disponível de forma rápida no modo manual e modo automático e de forma gráfica no manual. Material das pás: Aço inox 306 e palhetas com dimensões de 25.4 x 76.2 mm. Base e iluminação: Led alto brilho e guia centralizador do jarro. Transmissão: Conjunto sincronizado composto por polias e correias dentadas (garantia de mesma velocidade em todos os jarros). Modos de funcionamento: Possui modo Automático e Modo Manual de operação disponível. Faixas de programação: No modo automático permite a programação por RPM ou gradiente de velocidade para até 10 receitas ou programas com 20 fases cada receita, totalizando 200 fases a disposição. Rotação: de 10 a 600RPM. Tacímetro: com 3 dígitos para verificação da RPM disponível nos modos automático e manual. Precisão RPM ±2%. Sistema de controle: Microcontrolador de 16 bits a 32MHz e encoder de alta resolução. Alimentação: 127 ou 220Vca 50/60Hz. Consumo: 250W. Ambiente de trabalho: Temperatura Ambiente, 5 a 40ºC, Umidade relativa,15 a 70%. Acessórios: 01-Cabo de alimentação 2P+T, 01-Manual de instruções em português, 06-Jarros de 2 litros em acrílico transparente com escala graduada, 12-Tubos de ensaio de 150mm e 24mls, 01-Dosador de coagulantes e polímeros, 06-Tubos de silicone + estrangulador para coleta de amostras, 01-Curva de gradiente de velocidade.</t>
    </r>
  </si>
  <si>
    <t>FOR 4</t>
  </si>
  <si>
    <t>FOR 52</t>
  </si>
  <si>
    <t>FOR 5</t>
  </si>
  <si>
    <t>FOR 14</t>
  </si>
  <si>
    <t>FOR 16</t>
  </si>
  <si>
    <t>FOR 35</t>
  </si>
  <si>
    <r>
      <rPr>
        <b/>
        <sz val="8"/>
        <color theme="1"/>
        <rFont val="Calibri"/>
      </rPr>
      <t>Agitador magnético com aquecimento para agitar até 4 litros</t>
    </r>
    <r>
      <rPr>
        <sz val="8"/>
        <color theme="1"/>
        <rFont val="Calibri"/>
      </rPr>
      <t>. Diâmetro da placa de 14cm. Capacidade 4 litros. Velocidade controlada por circuito eletrônico proporcionando uma rotação de 120 a 1800 RPM. Placa de aquecimento em alumínio injetado com resistência blindada incorporada 650W. Temperatura controlada por termostato capilar de 50 a 360°C. Corpo metálico com pintura em epóxi eletrostático. Acompanha uma barra magnética revestida em Teflon de 9x25mm. Cabo trifilar com fio terra em borracha atendendo a norma IEC 60083 (não derrete quando encostada na placa aquecedora). Alimentação: 220 volts.</t>
    </r>
  </si>
  <si>
    <r>
      <rPr>
        <b/>
        <sz val="8"/>
        <color theme="1"/>
        <rFont val="Calibri"/>
      </rPr>
      <t>Agitador de peneiras eletromagnético</t>
    </r>
    <r>
      <rPr>
        <sz val="8"/>
        <color theme="1"/>
        <rFont val="Calibri"/>
      </rPr>
      <t>, alimentação 220 V, 50/60 Hz, destinado à análise granulométrica de materiais sólidos em laboratório, com sistema de acionamento eletromagnético que proporcione movimento tridimensional (vertical e horizontal) para maior eficiência de separação, capacidade mínima para 6 peneiras padrão de 8” (200 mm) mais tampa e fundo, controle digital de tempo programável (timer) com ajuste de pelo menos 0 a 60 minutos, controle de intensidade de vibração ajustável, sistema de fixação das peneiras por aperto rápido que assegure estabilidade durante a operação, estrutura robusta em aço com pintura eletrostática ou material equivalente resistente à corrosão, base com sistema de amortecimento de vibração e nível de ruído adequado ao uso laboratorial, acompanhado de tampa, fundo, cabo de alimentação e manual em português, equipamento novo, com garantia mínima de 12 meses e assistência técnica no Brasil;</t>
    </r>
  </si>
  <si>
    <t>FOR 6</t>
  </si>
  <si>
    <t>FOR 43</t>
  </si>
  <si>
    <r>
      <rPr>
        <b/>
        <sz val="8"/>
        <color theme="1"/>
        <rFont val="Calibri"/>
      </rPr>
      <t>Agitador magnético</t>
    </r>
    <r>
      <rPr>
        <sz val="8"/>
        <color theme="1"/>
        <rFont val="Calibri"/>
      </rPr>
      <t xml:space="preserve"> uso: líquidos e similares; tipo: com aquecimento; nível de agitação: </t>
    </r>
    <r>
      <rPr>
        <b/>
        <sz val="8"/>
        <color theme="1"/>
        <rFont val="Calibri"/>
      </rPr>
      <t>até 10 litros</t>
    </r>
    <r>
      <rPr>
        <sz val="8"/>
        <color theme="1"/>
        <rFont val="Calibri"/>
      </rPr>
      <t>; velocidade de rotação: de 0 a 3000 rpm; temperatura de trabalho: regulável até 350°c; voltagem: bivolt 127/220 v ou 220 v.</t>
    </r>
  </si>
  <si>
    <t>FOR 8</t>
  </si>
  <si>
    <t>FOR 9</t>
  </si>
  <si>
    <r>
      <rPr>
        <b/>
        <sz val="8"/>
        <color theme="1"/>
        <rFont val="Calibri"/>
      </rPr>
      <t>Agitador JarTest digital com 6 provas</t>
    </r>
    <r>
      <rPr>
        <sz val="8"/>
        <color theme="1"/>
        <rFont val="Calibri"/>
      </rPr>
      <t>. Display TFT colorido com touch screen resistivo. Gabinete: em chapa de aço pintada com tinta epóxi eletrostática e parafusos em aço inox 306. Quantidade de jarros: Seis jarros confeccionados em acrílico com parede de 3mm. Capacidade por jarro: 2000ml com escala graduada. Curva de gradiente de velocidade: a 0ºC de 03 a 1472 s-1 até 40ºC de 05 a 2295 s-1, disponível de forma rápida no modo manual e modo automático e de forma gráfica no manual. Material das pás: Aço inox 306 e palhetas com dimensões de 25.4 x 76.2 mm. Base e iluminação: Led alto brilho e guia centralizador do jarro. Transmissão: Conjunto sincronizado composto por polias e correias dentadas (garantia de mesma velocidade em todos os jarros). Modos de funcionamento: Possui modo Automático e Modo Manual de operação disponível. Faixas de programação: No modo automático permite a programação por RPM ou gradiente de velocidade para até 10 receitas ou programas com 20 fases cada receita, totalizando 200 fases a disposição. Rotação: de 10 a 600RPM. Tacímetro: com 3 dígitos para verificação da RPM disponível nos modos automático e manual. Precisão RPM ±2%. Sistema de controle: Microcontrolador de 16 bits a 32MHz e encoder de alta resolução. Alimentação: 127 ou 220Vca 50/60Hz. Consumo: 250W. Ambiente de trabalho: Temperatura Ambiente, 5 a 40ºC, Umidade relativa,15 a 70%. Acessórios: 01-Cabo de alimentação 2P+T, 01-Manual de instruções em português, 06-Jarros de 2 litros em acrílico transparente com escala graduada, 12-Tubos de ensaio de 150mm e 24mls, 01-Dosador de coagulantes e polímeros, 06-Tubos de silicone + estrangulador para coleta de amostras, 01-Curva de gradiente de velocidade.</t>
    </r>
  </si>
  <si>
    <t>FOR 10</t>
  </si>
  <si>
    <t>Unidade</t>
  </si>
  <si>
    <r>
      <rPr>
        <b/>
        <sz val="8"/>
        <color rgb="FF000000"/>
        <rFont val="Calibri"/>
      </rPr>
      <t>Agitador Mecânico Digital 60L</t>
    </r>
    <r>
      <rPr>
        <sz val="8"/>
        <color rgb="FF000000"/>
        <rFont val="Calibri"/>
      </rPr>
      <t>. Capacidade máxima de agitação de 60 L (HO), a potência de entrada do motor de 200 W e a potência de saída do motor de 180 W. A tensão de alimentação é de 100-240 VAC, a frequência é de 50/60 Hz e a potência (consumo) é de 210 W. A faixa de velocidade de rotação varia de 100 a 2000 rpm, com display LCD, resolução de velocidade de ±1 rpm e incremento de velocidade de 20 rpm. O torque máximo é de 90 N.cm e possui proteção contra sobrecarga que resulta em parada automática. A viscosidade máxima suportada é de 80000 mPa.s, e o diâmetro máximo de fixação do mandril é de 0.5-10 mm. Dimensões aproximadas: 200x315x600 mm. Peso líquido aproximado de 12 kg. O grau de proteção é de IP 42 e a temperatura ambiente permitida varia de 5 a 40°C. A umidade ambiente permitida é de 80%. O agitador deve conter mufa de fixação: 1 unidade; fonte de alimentação bivolt: 1 unidade; garra e mufa secundária: 1 unidade; suporte (haste e base): 1 unidade; haste e hélice naval: 1 unidade; haste e hélice centrífuga: 1 unidade.</t>
    </r>
  </si>
  <si>
    <t>FOR 11</t>
  </si>
  <si>
    <r>
      <rPr>
        <b/>
        <sz val="8"/>
        <color theme="1"/>
        <rFont val="Calibri"/>
      </rPr>
      <t>Agitador magnético com aquecimento para agitar até 4 litros</t>
    </r>
    <r>
      <rPr>
        <sz val="8"/>
        <color theme="1"/>
        <rFont val="Calibri"/>
      </rPr>
      <t>. Diâmetro da placa de 14cm. Capacidade 4 litros. Velocidade controlada por circuito eletrônico proporcionando uma rotação de 120 a 1800 RPM. Placa de aquecimento em alumínio injetado com resistência blindada incorporada 650W. Temperatura controlada por termostato capilar de 50 a 360°C. Corpo metálico com pintura em epóxi eletrostático. Acompanha uma barra magnética revestida em Teflon de 9x25mm. Cabo trifilar com fio terra em borracha atendendo a norma IEC 60083 (não derrete quando encostada na placa aquecedora). Alimentação: 220 volts.</t>
    </r>
  </si>
  <si>
    <t>FOR 12</t>
  </si>
  <si>
    <t>FOR 13</t>
  </si>
  <si>
    <r>
      <rPr>
        <b/>
        <sz val="8"/>
        <color rgb="FF000000"/>
        <rFont val="Calibri"/>
      </rPr>
      <t>Agitador rotativo de solos (TIPO WAGNER)</t>
    </r>
    <r>
      <rPr>
        <sz val="8"/>
        <color rgb="FF000000"/>
        <rFont val="Calibri"/>
      </rPr>
      <t>. Descrição Detalhada do Equipamento:Agitador rotativo tipo Wagner, projetado para homogeneização contínua e inversão completa de amostras (rotação de 360° no eixo vertical), com as seguintes especificações mínimas: Capacidade: Suporte para acomodação e fixação de, no mínimo, 08 (oito) frascos / provas simultaneamente. Compatibilidade de Vidraria: Sistema adaptável para frascos de polietileno, vidro ou garrafas tipo Stohlmann com capacidade de até 500 ml cada. Sistema de Fixação: Garras ou barras de pressão em material resistente (aço inoxidável ou alumínio com revestimento), com manípulos de aperto manual que garantam a fixação segura dos frascos durante a rotação completa, evitando vazamentos ou quedas. Controle de Velocidade: Rotação regulável eletronicamente através de painel digital, operando na faixa mínima de 05 a 50 RPM (rotações por minuto). Temporizador (Timer): Sistema de temporização eletrônico integrado, ajustável de 0 a 999 minutos ou de 0 a 24 horas, com desligamento automático do motor ao final do ciclo programado e opção de modo de operação contínuo. Estrutura e Gabinete: Construído em chapas de aço carbono com tratamento anticorrosivo e pintura eletrostática em epóxi, ou em aço inoxidável, garantindo alta resistência mecânica e química .Motorização: Motor de indução silencioso com alto torque para partida com carga cheia, dotado de redutor de velocidade engrenado. Segurança: Pés de borracha antivibração (tipo ventosa) para estabilidade em bancada e sistema de proteção contra sobrecarga térmica do motor. Alimentação Elétrica: Tensão de operação bivolt (110V/220V) ou monofásica em 220V (conforme a rede do laboratório), frequência de 50/60 Hz, atendendo ao padrão brasileiro de plugues e tomadas (NBR 14136).Requisitos Adicionais: Garantia: Mínima de 12 (doze) meses contra defeitos de fabricação. Documentação: Acompanhado de manual de instruções e operação inteiramente em língua portuguesa. Assistência Técnica: Declaração do fabricante ou distribuidor garantindo a disponibilidade de peças de reposição e assistência técnica em território nacional.</t>
    </r>
  </si>
  <si>
    <r>
      <rPr>
        <b/>
        <sz val="8"/>
        <color theme="1"/>
        <rFont val="Calibri"/>
      </rPr>
      <t>Agitador magnético</t>
    </r>
    <r>
      <rPr>
        <sz val="8"/>
        <color theme="1"/>
        <rFont val="Calibri"/>
      </rPr>
      <t xml:space="preserve"> uso: líquidos e similares; tipo: com aquecimento; nível de agitação: </t>
    </r>
    <r>
      <rPr>
        <b/>
        <sz val="8"/>
        <color theme="1"/>
        <rFont val="Calibri"/>
      </rPr>
      <t>até 10 litros</t>
    </r>
    <r>
      <rPr>
        <sz val="8"/>
        <color theme="1"/>
        <rFont val="Calibri"/>
      </rPr>
      <t>; velocidade de rotação: de 0 a 3000 rpm; temperatura de trabalho: regulável até 350°c; voltagem: bivolt 127/220 v ou 220 v.</t>
    </r>
  </si>
  <si>
    <t>FOR 24</t>
  </si>
  <si>
    <t>FOR 15</t>
  </si>
  <si>
    <r>
      <rPr>
        <b/>
        <sz val="8"/>
        <color theme="1"/>
        <rFont val="Calibri"/>
      </rPr>
      <t>Alambique de cobre</t>
    </r>
    <r>
      <rPr>
        <sz val="8"/>
        <color theme="1"/>
        <rFont val="Calibri"/>
      </rPr>
      <t xml:space="preserve"> com capacidade para 20 litros de mosto na panela. Construído em chapa 18, martelado, rebatido, polido, blindado em solda de cobre e solda neutra, conectores e união em bronze, coluna modelo deflegmador com prato borbulhador. Flanges, travas e tampa em metal anti-corrosivo. Com termômetro na panela e no deflegmador. Abertura na panela para introdução do mosto, com tampa vedada com trava. Com sistema de esgotamento, termômetros, sistema anti-zinabre, sistema antivácuo automático, flanges, tampão e registros próprios para uso em alimentos e acabamento sanitário. Serpentina de resfriamento em aço inox 304 adaptada em uma caixa de aço inox 304, com proveta em aço inox 304 na saída com dimensões suficientes para inserir o densímetro e determinar a graduação da bebida. Todo conjunto de resfriamento também deve ter acabamento sanitário. Deve conter uma coluna para fabricação de álcool adaptável ao alambique e outra coluna para uisque. O conjunto todo não deve apresentar vazamentos de líquido e vapor.</t>
    </r>
  </si>
  <si>
    <r>
      <rPr>
        <b/>
        <sz val="8"/>
        <color rgb="FF000000"/>
        <rFont val="Calibri"/>
      </rPr>
      <t>Agitador Mecânico Digital 60L</t>
    </r>
    <r>
      <rPr>
        <sz val="8"/>
        <color rgb="FF000000"/>
        <rFont val="Calibri"/>
      </rPr>
      <t>. Capacidade máxima de agitação de 60 L (HO), a potência de entrada do motor de 200 W e a potência de saída do motor de 180 W. A tensão de alimentação é de 100-240 VAC, a frequência é de 50/60 Hz e a potência (consumo) é de 210 W. A faixa de velocidade de rotação varia de 100 a 2000 rpm, com display LCD, resolução de velocidade de ±1 rpm e incremento de velocidade de 20 rpm. O torque máximo é de 90 N.cm e possui proteção contra sobrecarga que resulta em parada automática. A viscosidade máxima suportada é de 80000 mPa.s, e o diâmetro máximo de fixação do mandril é de 0.5-10 mm. Dimensões aproximadas: 200x315x600 mm. Peso líquido aproximado de 12 kg. O grau de proteção é de IP 42 e a temperatura ambiente permitida varia de 5 a 40°C. A umidade ambiente permitida é de 80%. O agitador deve conter mufa de fixação: 1 unidade; fonte de alimentação bivolt: 1 unidade; garra e mufa secundária: 1 unidade; suporte (haste e base): 1 unidade; haste e hélice naval: 1 unidade; haste e hélice centrífuga: 1 unidade.</t>
    </r>
  </si>
  <si>
    <t>FOR 51</t>
  </si>
  <si>
    <r>
      <rPr>
        <b/>
        <sz val="8"/>
        <color theme="1"/>
        <rFont val="Calibri"/>
      </rPr>
      <t>Balança analítica</t>
    </r>
    <r>
      <rPr>
        <sz val="8"/>
        <color theme="1"/>
        <rFont val="Calibri"/>
      </rPr>
      <t xml:space="preserve"> 220G 0,0001G Calibração automática, peso interno. Display LCD retroiluminado com regulagem de contraste. Ampla capela de vidro com 3 portas deslizantes para facilitar o acesso aos itens que estão sendo pesados. Capacidade 210g; Resolução 0,0001 g; Tamanho do prato Ø 80mm; Tempo de resposta (sec.) ≤ 3~4; Linearidade ± 0,0003 g; Repetibilidade 0,0001g; Verificação INMETRO. Leitura mínima 10 mg. Temperatura de trabalho 5 – 35°C (15-30°C para verificação de amostras); Fonte de energia -220V. Já descritas.</t>
    </r>
  </si>
  <si>
    <r>
      <rPr>
        <b/>
        <sz val="8"/>
        <color rgb="FF000000"/>
        <rFont val="Calibri"/>
      </rPr>
      <t>Agitador rotativo de solos (TIPO WAGNER)</t>
    </r>
    <r>
      <rPr>
        <sz val="8"/>
        <color rgb="FF000000"/>
        <rFont val="Calibri"/>
      </rPr>
      <t>. Descrição Detalhada do Equipamento:Agitador rotativo tipo Wagner, projetado para homogeneização contínua e inversão completa de amostras (rotação de 360° no eixo vertical), com as seguintes especificações mínimas: Capacidade: Suporte para acomodação e fixação de, no mínimo, 08 (oito) frascos / provas simultaneamente. Compatibilidade de Vidraria: Sistema adaptável para frascos de polietileno, vidro ou garrafas tipo Stohlmann com capacidade de até 500 ml cada. Sistema de Fixação: Garras ou barras de pressão em material resistente (aço inoxidável ou alumínio com revestimento), com manípulos de aperto manual que garantam a fixação segura dos frascos durante a rotação completa, evitando vazamentos ou quedas. Controle de Velocidade: Rotação regulável eletronicamente através de painel digital, operando na faixa mínima de 05 a 50 RPM (rotações por minuto). Temporizador (Timer): Sistema de temporização eletrônico integrado, ajustável de 0 a 999 minutos ou de 0 a 24 horas, com desligamento automático do motor ao final do ciclo programado e opção de modo de operação contínuo. Estrutura e Gabinete: Construído em chapas de aço carbono com tratamento anticorrosivo e pintura eletrostática em epóxi, ou em aço inoxidável, garantindo alta resistência mecânica e química .Motorização: Motor de indução silencioso com alto torque para partida com carga cheia, dotado de redutor de velocidade engrenado. Segurança: Pés de borracha antivibração (tipo ventosa) para estabilidade em bancada e sistema de proteção contra sobrecarga térmica do motor. Alimentação Elétrica: Tensão de operação bivolt (110V/220V) ou monofásica em 220V (conforme a rede do laboratório), frequência de 50/60 Hz, atendendo ao padrão brasileiro de plugues e tomadas (NBR 14136).Requisitos Adicionais: Garantia: Mínima de 12 (doze) meses contra defeitos de fabricação. Documentação: Acompanhado de manual de instruções e operação inteiramente em língua portuguesa. Assistência Técnica: Declaração do fabricante ou distribuidor garantindo a disponibilidade de peças de reposição e assistência técnica em território nacional.</t>
    </r>
  </si>
  <si>
    <r>
      <rPr>
        <b/>
        <sz val="8"/>
        <color theme="1"/>
        <rFont val="Calibri"/>
      </rPr>
      <t>Alambique de cobre</t>
    </r>
    <r>
      <rPr>
        <sz val="8"/>
        <color theme="1"/>
        <rFont val="Calibri"/>
      </rPr>
      <t xml:space="preserve"> com capacidade para 20 litros de mosto na panela. Construído em chapa 18, martelado, rebatido, polido, blindado em solda de cobre e solda neutra, conectores e união em bronze, coluna modelo deflegmador com prato borbulhador. Flanges, travas e tampa em metal anti-corrosivo. Com termômetro na panela e no deflegmador. Abertura na panela para introdução do mosto, com tampa vedada com trava. Com sistema de esgotamento, termômetros, sistema anti-zinabre, sistema antivácuo automático, flanges, tampão e registros próprios para uso em alimentos e acabamento sanitário. Serpentina de resfriamento em aço inox 304 adaptada em uma caixa de aço inox 304, com proveta em aço inox 304 na saída com dimensões suficientes para inserir o densímetro e determinar a graduação da bebida. Todo conjunto de resfriamento também deve ter acabamento sanitário. Deve conter uma coluna para fabricação de álcool adaptável ao alambique e outra coluna para uisque. O conjunto todo não deve apresentar vazamentos de líquido e vapor.</t>
    </r>
  </si>
  <si>
    <t>FOR 17</t>
  </si>
  <si>
    <t>FOR 23</t>
  </si>
  <si>
    <r>
      <rPr>
        <b/>
        <sz val="8"/>
        <color rgb="FF000000"/>
        <rFont val="Calibri"/>
      </rPr>
      <t>Balança Computadora Digital Comercial,</t>
    </r>
    <r>
      <rPr>
        <sz val="8"/>
        <color rgb="FF000000"/>
        <rFont val="Calibri"/>
      </rPr>
      <t xml:space="preserve"> dotada de bateria e homologada pelo INMETRO, destinada ao uso em rotinas de conferência interna, pesagem de insumos, fracionamento e auditoria de mercadorias recebidas. ESPECIFICAÇÕES TÉCNICAS MÍNIMAS: Capacidade Máxima de Carga: De até 30 kg ou 35 kg (trinta ou trinta e cinco quilogramas), em conformidade com as capacidades comerciais padronizadas e homologadas. Divisão / Resolução de Escala: Escala de divisão dupla (triplice escala ou divisão mínima de 5g), garantindo precisão na pesagem de pequenas e grandes porções. Painel de Exibição (Displays): Visor duplo (frontal para o operador e traseiro para verificação visual opcional) em LED ou LCD com iluminação de fundo (backlight), indicando simultaneamente as informações de Peso, Preço por Quilo e Preço Total. Alimentação Elétrica: Fonte de alimentação bivolt automática (110V / 220V).Autonomia Portátil: Bateria interna recarregável e embutida no gabinete, com autonomia mínima de 24 horas de uso contínuo longe da tomada. Plataforma de Pesagem (Prato): Confeccionada obrigatoriamente em aço inoxidável, removível para higienização. Teclado e Funções: Teclado numérico de membrana de alta durabilidade e vedado contra umidade, contendo no mínimo as funções de: TARA (subtração do peso de recipientes e caixas de conferência), ZERO e CE (limpeza de dados).Estrutura Externa: Gabinete injetado em plástico ABS de alta resistência, equipado com pés niveladores reguláveis e indicador de nível bolha para calibração de superfície. CERTIFICAÇÃO METROLÓGICA OBRIGATÓRIA: O equipamento deve possuir, obrigatoriamente, homologação e Portaria de Aprovação de Modelo junto ao INMETRO (Instituto Nacional de Metrologia, Qualidade e Tecnologia).O produto deve ser entregue acompanhado do respectivo Selo do INMETRO de verificação inicial de fábrica e lacre físico de proteção ativo, garantindo a inviolabilidade física e a calibração metrológica oficial do instrumento na data de entrega.4. GARANTIA E ASSISTÊNCIA: Garantia integral contra defeitos de fabricação por período não inferior a 12 (doze) meses, acompanhada de manual de instruções em língua portuguesa.</t>
    </r>
  </si>
  <si>
    <t>FOR 18</t>
  </si>
  <si>
    <r>
      <rPr>
        <b/>
        <sz val="8"/>
        <color theme="1"/>
        <rFont val="Calibri"/>
      </rPr>
      <t>Balança analítica</t>
    </r>
    <r>
      <rPr>
        <sz val="8"/>
        <color theme="1"/>
        <rFont val="Calibri"/>
      </rPr>
      <t xml:space="preserve"> 220G 0,0001G Calibração automática, peso interno. Display LCD retroiluminado com regulagem de contraste. Ampla capela de vidro com 3 portas deslizantes para facilitar o acesso aos itens que estão sendo pesados. Capacidade 210g; Resolução 0,0001 g; Tamanho do prato Ø 80mm; Tempo de resposta (sec.) ≤ 3~4; Linearidade ± 0,0003 g; Repetibilidade 0,0001g; Verificação INMETRO. Leitura mínima 10 mg. Temperatura de trabalho 5 – 35°C (15-30°C para verificação de amostras); Fonte de energia -220V. Já descritas.</t>
    </r>
  </si>
  <si>
    <t>FOR 19</t>
  </si>
  <si>
    <t>FOR 20</t>
  </si>
  <si>
    <r>
      <rPr>
        <b/>
        <sz val="8"/>
        <color rgb="FF000000"/>
        <rFont val="Calibri"/>
      </rPr>
      <t>Balança Computadora Digital Comercial,</t>
    </r>
    <r>
      <rPr>
        <sz val="8"/>
        <color rgb="FF000000"/>
        <rFont val="Calibri"/>
      </rPr>
      <t xml:space="preserve"> dotada de bateria e homologada pelo INMETRO, destinada ao uso em rotinas de conferência interna, pesagem de insumos, fracionamento e auditoria de mercadorias recebidas. ESPECIFICAÇÕES TÉCNICAS MÍNIMAS: Capacidade Máxima de Carga: De até 30 kg ou 35 kg (trinta ou trinta e cinco quilogramas), em conformidade com as capacidades comerciais padronizadas e homologadas. Divisão / Resolução de Escala: Escala de divisão dupla (triplice escala ou divisão mínima de 5g), garantindo precisão na pesagem de pequenas e grandes porções. Painel de Exibição (Displays): Visor duplo (frontal para o operador e traseiro para verificação visual opcional) em LED ou LCD com iluminação de fundo (backlight), indicando simultaneamente as informações de Peso, Preço por Quilo e Preço Total. Alimentação Elétrica: Fonte de alimentação bivolt automática (110V / 220V).Autonomia Portátil: Bateria interna recarregável e embutida no gabinete, com autonomia mínima de 24 horas de uso contínuo longe da tomada. Plataforma de Pesagem (Prato): Confeccionada obrigatoriamente em aço inoxidável, removível para higienização. Teclado e Funções: Teclado numérico de membrana de alta durabilidade e vedado contra umidade, contendo no mínimo as funções de: TARA (subtração do peso de recipientes e caixas de conferência), ZERO e CE (limpeza de dados).Estrutura Externa: Gabinete injetado em plástico ABS de alta resistência, equipado com pés niveladores reguláveis e indicador de nível bolha para calibração de superfície. CERTIFICAÇÃO METROLÓGICA OBRIGATÓRIA: O equipamento deve possuir, obrigatoriamente, homologação e Portaria de Aprovação de Modelo junto ao INMETRO (Instituto Nacional de Metrologia, Qualidade e Tecnologia).O produto deve ser entregue acompanhado do respectivo Selo do INMETRO de verificação inicial de fábrica e lacre físico de proteção ativo, garantindo a inviolabilidade física e a calibração metrológica oficial do instrumento na data de entrega.4. GARANTIA E ASSISTÊNCIA: Garantia integral contra defeitos de fabricação por período não inferior a 12 (doze) meses, acompanhada de manual de instruções em língua portuguesa.</t>
    </r>
  </si>
  <si>
    <t>FOR 21</t>
  </si>
  <si>
    <r>
      <rPr>
        <b/>
        <sz val="8"/>
        <color rgb="FF000000"/>
        <rFont val="Calibri"/>
      </rPr>
      <t>Balança Eletrônica Semianalítica de Alta Precisão.</t>
    </r>
    <r>
      <rPr>
        <sz val="8"/>
        <color rgb="FF000000"/>
        <rFont val="Calibri"/>
      </rPr>
      <t xml:space="preserve"> Capacidade máxima: 500 g ou superior.  Resolução / Carga de Leitura (Sensibilidade): 0,001 g (1 mg / 3 casas decimais).Repetibilidade (Desvio Padrão): Mínimo de ± 0,001 g. Linearidade: Mínimo de ± 0,002 g. Mecanismo de Pesagem: Sistema de pesagem por bloco eletromagnético de alta resolução (tecnologia tipo célula de carga de alto desempenho ou monobloco/UniBloc). Calibração: Sistema de calibração eletrônica (aceita-se calibração externa por peso padrão ou calibração interna automática integrada).Câmara de Pesagem (Capela): Protetor contra correntes de ar (capela) circular ou retangular em vidro ou acrílico transparente de alta resistência, para isolamento ambiental durante a pesagem. Prato de Pesagem: Fabricado em aço inoxidável AISI 304, com diâmetro/dimensões mínimas de 100 mm. Interface e Recursos Virtuais: Display digital em cristal líquido (LCD) ou LED, retroiluminado, com excelente contraste visual. Teclado ergonômico com membrana impermeável e proteção contra respingos. Funções integradas no software: Tara consecutiva/subtrativa em toda a escala, contagem de peças, pesagem percentual e estabilização ajustável .Conectividade: Saída de dados via interface serial RS-232 ou USB para comunicação direta com computador (geração de relatórios GLP/GMP/ISO) e impressoras térmicas. Alimentação Elétrica: Fonte de alimentação externa chaveada automática, Bivolt (110 V a 240 V), frequência de 50/60 Hz .Conformidade Legal: Equipamento com homologação, portaria e selo de aferição inicial obrigatória do INMETRO / DIMEL. Garantia: Mínimo de 12 meses contra defeitos de fabricação, com suporte e assistência técnica autorizada em território nacional.</t>
    </r>
  </si>
  <si>
    <t>FOR 22</t>
  </si>
  <si>
    <r>
      <rPr>
        <b/>
        <sz val="8"/>
        <color rgb="FF000000"/>
        <rFont val="Calibri"/>
      </rPr>
      <t>Balança Eletrônica Semianalítica de Alta Precisão.</t>
    </r>
    <r>
      <rPr>
        <sz val="8"/>
        <color rgb="FF000000"/>
        <rFont val="Calibri"/>
      </rPr>
      <t xml:space="preserve"> Capacidade máxima: 500 g ou superior.  Resolução / Carga de Leitura (Sensibilidade): 0,001 g (1 mg / 3 casas decimais).Repetibilidade (Desvio Padrão): Mínimo de ± 0,001 g. Linearidade: Mínimo de ± 0,002 g. Mecanismo de Pesagem: Sistema de pesagem por bloco eletromagnético de alta resolução (tecnologia tipo célula de carga de alto desempenho ou monobloco/UniBloc). Calibração: Sistema de calibração eletrônica (aceita-se calibração externa por peso padrão ou calibração interna automática integrada).Câmara de Pesagem (Capela): Protetor contra correntes de ar (capela) circular ou retangular em vidro ou acrílico transparente de alta resistência, para isolamento ambiental durante a pesagem. Prato de Pesagem: Fabricado em aço inoxidável AISI 304, com diâmetro/dimensões mínimas de 100 mm. Interface e Recursos Virtuais: Display digital em cristal líquido (LCD) ou LED, retroiluminado, com excelente contraste visual. Teclado ergonômico com membrana impermeável e proteção contra respingos. Funções integradas no software: Tara consecutiva/subtrativa em toda a escala, contagem de peças, pesagem percentual e estabilização ajustável .Conectividade: Saída de dados via interface serial RS-232 ou USB para comunicação direta com computador (geração de relatórios GLP/GMP/ISO) e impressoras térmicas. Alimentação Elétrica: Fonte de alimentação externa chaveada automática, Bivolt (110 V a 240 V), frequência de 50/60 Hz .Conformidade Legal: Equipamento com homologação, portaria e selo de aferição inicial obrigatória do INMETRO / DIMEL. Garantia: Mínimo de 12 meses contra defeitos de fabricação, com suporte e assistência técnica autorizada em território nacional.</t>
    </r>
  </si>
  <si>
    <r>
      <rPr>
        <b/>
        <sz val="8"/>
        <color theme="1"/>
        <rFont val="Calibri"/>
      </rPr>
      <t>Bancada fechada para oficina</t>
    </r>
    <r>
      <rPr>
        <sz val="8"/>
        <color theme="1"/>
        <rFont val="Calibri"/>
      </rPr>
      <t>, com estrutura confeccionada em aço e acabamento resistente à corrosão, equipada com no mínimo 6 gavetas para armazenamento de ferramentas e compartimento(s) fechado(s) com porta. As gavetas devem possuir sistema de deslizamento por corrediças ou rolamentos e sistema de fechamento com chave. Deve possuir tampo em madeira maciça, compensado naval ou compensado multilaminado de alta resistência, com espessura mínima de 30 mm. Dimensões externas entre 1.900 e 2.100 mm de comprimento, 550 e 700 mm de profundidade e 830 e 950 mm de altura</t>
    </r>
  </si>
  <si>
    <t>FOR 29</t>
  </si>
  <si>
    <t>FOR 26</t>
  </si>
  <si>
    <r>
      <rPr>
        <b/>
        <sz val="8"/>
        <color theme="1"/>
        <rFont val="Calibri"/>
      </rPr>
      <t>Bancada fechada para oficina</t>
    </r>
    <r>
      <rPr>
        <sz val="8"/>
        <color theme="1"/>
        <rFont val="Calibri"/>
      </rPr>
      <t>, com estrutura confeccionada em aço e acabamento resistente à corrosão, equipada com no mínimo 6 gavetas para armazenamento de ferramentas e compartimento(s) fechado(s) com porta. As gavetas devem possuir sistema de deslizamento por corrediças ou rolamentos e sistema de fechamento com chave. Deve possuir tampo em madeira maciça, compensado naval ou compensado multilaminado de alta resistência, com espessura mínima de 30 mm. Dimensões externas entre 1.900 e 2.100 mm de comprimento, 550 e 700 mm de profundidade e 830 e 950 mm de altura</t>
    </r>
  </si>
  <si>
    <r>
      <rPr>
        <b/>
        <sz val="8"/>
        <color theme="1"/>
        <rFont val="Calibri"/>
      </rPr>
      <t>Bancada industrial para eletrônica</t>
    </r>
    <r>
      <rPr>
        <sz val="8"/>
        <color theme="1"/>
        <rFont val="Calibri"/>
      </rPr>
      <t>. Largura: 1,3m; Profundidade: 0,6m; Altura do chão: 0,850m; Capacidade de carga: 300 Kg; Tampo revestido em fórmica (HPL). 
Prateleira superior: Largura: acompanha a bancada;; Profundidade: 0,3m; Altura do chão: 1,5m; Prateleira revestida em fórmica (HPL).
Estrutura em alumínio extrudado; Painel de fundo transversal perfurado, com altura de 0,3m, largura acompanha a bancada.
Luminária embutida em suporte para iluminar tampo; interruptor próprio. 
Régua de tomadas embutida na bancada com 4 tomadas 10A e Plugue NBR.</t>
    </r>
  </si>
  <si>
    <t>FOR 28</t>
  </si>
  <si>
    <r>
      <rPr>
        <b/>
        <sz val="8"/>
        <color theme="1"/>
        <rFont val="Calibri"/>
      </rPr>
      <t>Bancada industrial para eletrônica</t>
    </r>
    <r>
      <rPr>
        <sz val="8"/>
        <color theme="1"/>
        <rFont val="Calibri"/>
      </rPr>
      <t>. Largura: 1,3m; Profundidade: 0,6m; Altura do chão: 0,850m; Capacidade de carga: 300 Kg; Tampo revestido em fórmica (HPL). 
Prateleira superior: Largura: acompanha a bancada;; Profundidade: 0,3m; Altura do chão: 1,5m; Prateleira revestida em fórmica (HPL).
Estrutura em alumínio extrudado; Painel de fundo transversal perfurado, com altura de 0,3m, largura acompanha a bancada.
Luminária embutida em suporte para iluminar tampo; interruptor próprio. 
Régua de tomadas embutida na bancada com 4 tomadas 10A e Plugue NBR.</t>
    </r>
  </si>
  <si>
    <t>FOR 30</t>
  </si>
  <si>
    <r>
      <rPr>
        <b/>
        <sz val="8"/>
        <color theme="1"/>
        <rFont val="Calibri"/>
      </rPr>
      <t>Banco óptico linear:</t>
    </r>
    <r>
      <rPr>
        <sz val="8"/>
        <color theme="1"/>
        <rFont val="Calibri"/>
      </rPr>
      <t xml:space="preserve"> Banco óptico linear, com trilho graduado de no mínimo 1000 mm, destinado a experimentos de óptica física. Deve incluir fonte de luz (laser ou LED colimado), suportes deslizantes com trava, par de polarizadores lineares com escala angular graduada (0° a 360°, resolução mínima de 1°) para verificação experimental da Lei de Malus, sensor/fotodetector de intensidade luminosa com leitura digital, e acessórios para montagem de rede de difração, permitindo também experimentos de análise espectral e obtenção de espectros de fontes luminosas.</t>
    </r>
  </si>
  <si>
    <t>FOR 31</t>
  </si>
  <si>
    <r>
      <rPr>
        <b/>
        <sz val="8"/>
        <color theme="1"/>
        <rFont val="Calibri"/>
      </rPr>
      <t>Banco óptico linear:</t>
    </r>
    <r>
      <rPr>
        <sz val="8"/>
        <color theme="1"/>
        <rFont val="Calibri"/>
      </rPr>
      <t xml:space="preserve"> Banco óptico linear, com trilho graduado de no mínimo 1000 mm, destinado a experimentos de óptica física. Deve incluir fonte de luz (laser ou LED colimado), suportes deslizantes com trava, par de polarizadores lineares com escala angular graduada (0° a 360°, resolução mínima de 1°) para verificação experimental da Lei de Malus, sensor/fotodetector de intensidade luminosa com leitura digital, e acessórios para montagem de rede de difração, permitindo também experimentos de análise espectral e obtenção de espectros de fontes luminosas.</t>
    </r>
  </si>
  <si>
    <t>FOR 32</t>
  </si>
  <si>
    <r>
      <rPr>
        <b/>
        <sz val="8"/>
        <color theme="1"/>
        <rFont val="Calibri"/>
      </rPr>
      <t>Banho Maria</t>
    </r>
    <r>
      <rPr>
        <sz val="8"/>
        <color theme="1"/>
        <rFont val="Calibri"/>
      </rPr>
      <t xml:space="preserve"> </t>
    </r>
    <r>
      <rPr>
        <b/>
        <sz val="8"/>
        <color theme="1"/>
        <rFont val="Calibri"/>
      </rPr>
      <t xml:space="preserve">digital </t>
    </r>
    <r>
      <rPr>
        <sz val="8"/>
        <color theme="1"/>
        <rFont val="Calibri"/>
      </rPr>
      <t xml:space="preserve">com circulação interna, com capacidade da cuba de </t>
    </r>
    <r>
      <rPr>
        <b/>
        <sz val="8"/>
        <color theme="1"/>
        <rFont val="Calibri"/>
      </rPr>
      <t>10 L</t>
    </r>
    <r>
      <rPr>
        <sz val="8"/>
        <color theme="1"/>
        <rFont val="Calibri"/>
      </rPr>
      <t>. Equipado com controlador digital microprocessado com sistema PID, sensor PT100 e circulação interna com vazão de até 10 L/min, garantindo estabilidade térmica. Possui cuba em aço inox AISI 304, faixa de trabalho de +5 °C a 100 °C, resolução de 0,1 °C, precisão de ±0,5 °C, gabinete em aço carbono com pintura epóxi e alimentação 110 V ou 220 V.</t>
    </r>
  </si>
  <si>
    <t>FOR 33</t>
  </si>
  <si>
    <t>FOR 34</t>
  </si>
  <si>
    <r>
      <rPr>
        <b/>
        <sz val="8"/>
        <color theme="1"/>
        <rFont val="Calibri"/>
      </rPr>
      <t>Banho Maria</t>
    </r>
    <r>
      <rPr>
        <sz val="8"/>
        <color theme="1"/>
        <rFont val="Calibri"/>
      </rPr>
      <t xml:space="preserve"> </t>
    </r>
    <r>
      <rPr>
        <b/>
        <sz val="8"/>
        <color theme="1"/>
        <rFont val="Calibri"/>
      </rPr>
      <t xml:space="preserve">digital </t>
    </r>
    <r>
      <rPr>
        <sz val="8"/>
        <color theme="1"/>
        <rFont val="Calibri"/>
      </rPr>
      <t xml:space="preserve">com circulação interna, com capacidade da cuba de </t>
    </r>
    <r>
      <rPr>
        <b/>
        <sz val="8"/>
        <color theme="1"/>
        <rFont val="Calibri"/>
      </rPr>
      <t>10 L</t>
    </r>
    <r>
      <rPr>
        <sz val="8"/>
        <color theme="1"/>
        <rFont val="Calibri"/>
      </rPr>
      <t>. Equipado com controlador digital microprocessado com sistema PID, sensor PT100 e circulação interna com vazão de até 10 L/min, garantindo estabilidade térmica. Possui cuba em aço inox AISI 304, faixa de trabalho de +5 °C a 100 °C, resolução de 0,1 °C, precisão de ±0,5 °C, gabinete em aço carbono com pintura epóxi e alimentação 110 V ou 220 V.</t>
    </r>
  </si>
  <si>
    <r>
      <rPr>
        <b/>
        <sz val="8"/>
        <color theme="1"/>
        <rFont val="Calibri"/>
      </rPr>
      <t>Banho Maria Digita</t>
    </r>
    <r>
      <rPr>
        <sz val="8"/>
        <color theme="1"/>
        <rFont val="Calibri"/>
      </rPr>
      <t>l: Capacidade:</t>
    </r>
    <r>
      <rPr>
        <b/>
        <sz val="8"/>
        <color theme="1"/>
        <rFont val="Calibri"/>
      </rPr>
      <t xml:space="preserve"> 5 Litros; </t>
    </r>
    <r>
      <rPr>
        <sz val="8"/>
        <color theme="1"/>
        <rFont val="Calibri"/>
      </rPr>
      <t xml:space="preserve"> Temperatura de trabalho:  +5°C até 100°C; Precisão: +/- 0,5°C; Resolução: 0,1°C; Sensor de temperatura: PT 100; Controlador digital microprocessado; Resistência blindada em aço inox AISI 304 de fácil substituição; Gabinete em aço carbono com tratamento anticorrosico e pintura eletrostática, Cuba em aço inox; Pés de borracha; Posta fusível de segurança; Voltagem: 220 v ou bivolt.</t>
    </r>
  </si>
  <si>
    <t>FOR 36</t>
  </si>
  <si>
    <t>FOR 37</t>
  </si>
  <si>
    <r>
      <rPr>
        <b/>
        <sz val="8"/>
        <color theme="1"/>
        <rFont val="Calibri"/>
      </rPr>
      <t>Banho Maria Digita</t>
    </r>
    <r>
      <rPr>
        <sz val="8"/>
        <color theme="1"/>
        <rFont val="Calibri"/>
      </rPr>
      <t>l: Capacidade:</t>
    </r>
    <r>
      <rPr>
        <b/>
        <sz val="8"/>
        <color theme="1"/>
        <rFont val="Calibri"/>
      </rPr>
      <t xml:space="preserve"> 5 Litros; </t>
    </r>
    <r>
      <rPr>
        <sz val="8"/>
        <color theme="1"/>
        <rFont val="Calibri"/>
      </rPr>
      <t xml:space="preserve"> Temperatura de trabalho:  +5°C até 100°C; Precisão: +/- 0,5°C; Resolução: 0,1°C; Sensor de temperatura: PT 100; Controlador digital microprocessado; Resistência blindada em aço inox AISI 304 de fácil substituição; Gabinete em aço carbono com tratamento anticorrosico e pintura eletrostática, Cuba em aço inox; Pés de borracha; Posta fusível de segurança; Voltagem: 220 v ou bivolt.</t>
    </r>
  </si>
  <si>
    <r>
      <rPr>
        <b/>
        <sz val="8"/>
        <color theme="1"/>
        <rFont val="Calibri"/>
      </rPr>
      <t xml:space="preserve">Banho Ultrassom </t>
    </r>
    <r>
      <rPr>
        <sz val="8"/>
        <color theme="1"/>
        <rFont val="Calibri"/>
      </rPr>
      <t xml:space="preserve">Banho de ultrassom aproximadamente </t>
    </r>
    <r>
      <rPr>
        <b/>
        <sz val="8"/>
        <color theme="1"/>
        <rFont val="Calibri"/>
      </rPr>
      <t>12 litros</t>
    </r>
    <r>
      <rPr>
        <sz val="8"/>
        <color theme="1"/>
        <rFont val="Calibri"/>
      </rPr>
      <t xml:space="preserve"> 330w. Gabinete em aço inox 304; com duas frequências de operação de 35 e 80khz; controle por microprocessador; operação nas funções normais, pulsado, varredura, desgaseificar, baixa frequência e alta frequência; dimensões internas aproximadas (l x p x a) de 300 x 250 x 200 mm ; capacidade aproximadamente 12 l; com cesto em aço inox 304; alimentação elétrica de 220v, 50/60 hz; potência mínima efetiva de ultrassom 330 w e consumo total de 1130w; aquecimento com controle digital de 30 a 80 °c; potência de aquecimento 1000w; resistências em material cerâmico; timer com controle digital de 0 a 60 minutos ou funcionamento contínuo por até 12 horas; sistema de proteção contra funcionamento ininterrupto acima de 12 horas; sistema de desligamento automático em caso de aquecimento acima do programado; com válvula de drenagem; cabo de energia com plug padrão nbr 14136; garantia de 12 meses a partir da instalação do equipamento; assistência técnica permanente no Brasil, direto do fabricante ou por representante autorizado; manual em português</t>
    </r>
  </si>
  <si>
    <r>
      <rPr>
        <b/>
        <sz val="8"/>
        <color rgb="FF000000"/>
        <rFont val="Calibri"/>
      </rPr>
      <t>Binóculos 8</t>
    </r>
    <r>
      <rPr>
        <sz val="8"/>
        <color rgb="FF000000"/>
        <rFont val="Calibri"/>
      </rPr>
      <t xml:space="preserve"> </t>
    </r>
    <r>
      <rPr>
        <b/>
        <sz val="8"/>
        <color rgb="FF000000"/>
        <rFont val="Calibri"/>
      </rPr>
      <t>x 42 mm</t>
    </r>
    <r>
      <rPr>
        <sz val="8"/>
        <color rgb="FF000000"/>
        <rFont val="Calibri"/>
      </rPr>
      <t>.Binóculos: Binóculo Óptico Portátil. Diâmetro da Lente Objetiva: 42 mm. Sistema Óptico (Prisma): Porro ou Roof (Teto). Material do Prisma: BK-7 ou BaK-4. Revestimento óptico antirreflexo. Sistema de foco central manual com ajuste dioptrico. Corpo leve em ABS ou policarbonato, com revestimento parcial ou total em borracha antiderrapante e resistente a pequenos impactos. Protetores Oculares: Dobráveis ou giratórios para uso com ou sem óculos. Possuir alça de pescoço para transporte. Estojo/bolsa de proteção. Tampas de proteção para as lentes.</t>
    </r>
  </si>
  <si>
    <r>
      <rPr>
        <b/>
        <sz val="8"/>
        <color theme="1"/>
        <rFont val="Calibri"/>
      </rPr>
      <t xml:space="preserve">Banho Ultrassom </t>
    </r>
    <r>
      <rPr>
        <sz val="8"/>
        <color theme="1"/>
        <rFont val="Calibri"/>
      </rPr>
      <t xml:space="preserve">Banho de ultrassom aproximadamente </t>
    </r>
    <r>
      <rPr>
        <b/>
        <sz val="8"/>
        <color theme="1"/>
        <rFont val="Calibri"/>
      </rPr>
      <t>12 litros</t>
    </r>
    <r>
      <rPr>
        <sz val="8"/>
        <color theme="1"/>
        <rFont val="Calibri"/>
      </rPr>
      <t xml:space="preserve"> 330w. Gabinete em aço inox 304; com duas frequências de operação de 35 e 80khz; controle por microprocessador; operação nas funções normais, pulsado, varredura, desgaseificar, baixa frequência e alta frequência; dimensões internas aproximadas (l x p x a) de 300 x 250 x 200 mm ; capacidade aproximadamente 12 l; com cesto em aço inox 304; alimentação elétrica de 220v, 50/60 hz; potência mínima efetiva de ultrassom 330 w e consumo total de 1130w; aquecimento com controle digital de 30 a 80 °c; potência de aquecimento 1000w; resistências em material cerâmico; timer com controle digital de 0 a 60 minutos ou funcionamento contínuo por até 12 horas; sistema de proteção contra funcionamento ininterrupto acima de 12 horas; sistema de desligamento automático em caso de aquecimento acima do programado; com válvula de drenagem; cabo de energia com plug padrão nbr 14136; garantia de 12 meses a partir da instalação do equipamento; assistência técnica permanente no Brasil, direto do fabricante ou por representante autorizado; manual em português</t>
    </r>
  </si>
  <si>
    <r>
      <rPr>
        <b/>
        <sz val="8"/>
        <color rgb="FF000000"/>
        <rFont val="Calibri"/>
      </rPr>
      <t>Binóculos 8</t>
    </r>
    <r>
      <rPr>
        <sz val="8"/>
        <color rgb="FF000000"/>
        <rFont val="Calibri"/>
      </rPr>
      <t xml:space="preserve"> </t>
    </r>
    <r>
      <rPr>
        <b/>
        <sz val="8"/>
        <color rgb="FF000000"/>
        <rFont val="Calibri"/>
      </rPr>
      <t>x 42 mm</t>
    </r>
    <r>
      <rPr>
        <sz val="8"/>
        <color rgb="FF000000"/>
        <rFont val="Calibri"/>
      </rPr>
      <t>.Binóculos: Binóculo Óptico Portátil. Diâmetro da Lente Objetiva: 42 mm. Sistema Óptico (Prisma): Porro ou Roof (Teto). Material do Prisma: BK-7 ou BaK-4. Revestimento óptico antirreflexo. Sistema de foco central manual com ajuste dioptrico. Corpo leve em ABS ou policarbonato, com revestimento parcial ou total em borracha antiderrapante e resistente a pequenos impactos. Protetores Oculares: Dobráveis ou giratórios para uso com ou sem óculos. Possuir alça de pescoço para transporte. Estojo/bolsa de proteção. Tampas de proteção para as lentes.</t>
    </r>
  </si>
  <si>
    <t>FOR 38</t>
  </si>
  <si>
    <r>
      <rPr>
        <b/>
        <sz val="8"/>
        <color theme="1"/>
        <rFont val="Calibri"/>
      </rPr>
      <t>Bloco digestor</t>
    </r>
    <r>
      <rPr>
        <sz val="8"/>
        <color theme="1"/>
        <rFont val="Calibri"/>
      </rPr>
      <t>: Capacidade: 8 Tubos Macro 50 x 250 mm; Faixa de Temperatura: 50 a 450°C; Resolução: 0,1°C; Controlador de temperatura microprocessado; Resistência blindada em aço inox; Sensor de temperatura tipo J;  Isolamento em fibra cerâmica; Gabinete em aço inox; Bloco de aquecimento em alumínio; Pés niveladores em borracha; Com estante em aço inos para tubos macro; Com oito (8) tubos de vidro borosilicato 50 mm x 250 mm com orla; Voltagem: 220 v ou bivolt.</t>
    </r>
  </si>
  <si>
    <t>FOR 39</t>
  </si>
  <si>
    <t>FOR 40</t>
  </si>
  <si>
    <r>
      <rPr>
        <b/>
        <sz val="8"/>
        <color theme="1"/>
        <rFont val="Calibri"/>
      </rPr>
      <t>Bloco digestor</t>
    </r>
    <r>
      <rPr>
        <sz val="8"/>
        <color theme="1"/>
        <rFont val="Calibri"/>
      </rPr>
      <t>: Capacidade: 8 Tubos Macro 50 x 250 mm; Faixa de Temperatura: 50 a 450°C; Resolução: 0,1°C; Controlador de temperatura microprocessado; Resistência blindada em aço inox; Sensor de temperatura tipo J;  Isolamento em fibra cerâmica; Gabinete em aço inox; Bloco de aquecimento em alumínio; Pés niveladores em borracha; Com estante em aço inos para tubos macro; Com oito (8) tubos de vidro borosilicato 50 mm x 250 mm com orla; Voltagem: 220 v ou bivolt.</t>
    </r>
  </si>
  <si>
    <r>
      <rPr>
        <b/>
        <sz val="8"/>
        <color theme="1"/>
        <rFont val="Calibri"/>
      </rPr>
      <t>Bomba  Hidraulica de Calibração</t>
    </r>
    <r>
      <rPr>
        <sz val="8"/>
        <color theme="1"/>
        <rFont val="Calibri"/>
      </rPr>
      <t>, para Calibração de Manômetros do tipo Timoneiro com as seguintes configurações mínimas:
Modelo de comparação com manômetro padrão, Pressão Máxima 1000 kgf/cm2, Vácuo -0,30 kgf/cm2, Sob Pressão 1200 kgf/cm2, volante em alumínio, Fuso sem fim em aço Iinox, Pistão: Latão, Base: MDF Revestido, Fluído: Água, óleo de silicone/mineral, Rosca: ½ BSP, Dimensões 350x450x255mm peso 11kg. Modelo de referência (Novotest-br TEC-BC-1200)</t>
    </r>
  </si>
  <si>
    <t>FOR 41</t>
  </si>
  <si>
    <r>
      <rPr>
        <b/>
        <sz val="8"/>
        <color theme="1"/>
        <rFont val="Calibri"/>
      </rPr>
      <t>Bomba  Hidraulica de Calibração</t>
    </r>
    <r>
      <rPr>
        <sz val="8"/>
        <color theme="1"/>
        <rFont val="Calibri"/>
      </rPr>
      <t>, para Calibração de Manômetros do tipo Timoneiro com as seguintes configurações mínimas:
Modelo de comparação com manômetro padrão, Pressão Máxima 1000 kgf/cm2, Vácuo -0,30 kgf/cm2, Sob Pressão 1200 kgf/cm2, volante em alumínio, Fuso sem fim em aço Iinox, Pistão: Latão, Base: MDF Revestido, Fluído: Água, óleo de silicone/mineral, Rosca: ½ BSP, Dimensões 350x450x255mm peso 11kg. Modelo de referência (Novotest-br TEC-BC-1200)</t>
    </r>
  </si>
  <si>
    <r>
      <rPr>
        <b/>
        <sz val="8"/>
        <color theme="1"/>
        <rFont val="Calibri"/>
      </rPr>
      <t>Bomba Centrífuga Magnética para alimentos</t>
    </r>
    <r>
      <rPr>
        <sz val="8"/>
        <color theme="1"/>
        <rFont val="Calibri"/>
      </rPr>
      <t>, resistente a líquidos quentes, acabamento sanitário. Cabeça em polisulfona ou inox. Rotor em polisulfona / inox; O-ring de silicone e arruela de encosto de Teflon. Conexões: Entrada (rosca fêmea 1") e Saída (rosca macho 1/2"). Fluxo Máximo: 64,35 L/min. Altura de bombeamento: Máx. 8,2 m. Tensão 230 VAC. Temperatura de operação: Máx. 121°C (250F). Diâmetro interno do tubo de saída: 11mm. Potência do Motor: 1/8 HP. Frequência: 50/60 Hz. Pressão: 0,8 bar. RPM: 3500. Motor: 1,4 ampéres. Motor e bomba: 2,0 ampéres. Com rolamentos selados (não necessita óleo). Com conexão elétrica completa no padrão brasileiro de 3 pinos. Cabo de força com dupla isolação e plugue de três pinos, dois fases e uma terra, atendendo à norma ABNT NBR 14136.</t>
    </r>
  </si>
  <si>
    <t>FOR 42</t>
  </si>
  <si>
    <r>
      <rPr>
        <b/>
        <sz val="8"/>
        <color theme="1"/>
        <rFont val="Calibri"/>
      </rPr>
      <t>Bomba Centrífuga Magnética para alimentos</t>
    </r>
    <r>
      <rPr>
        <sz val="8"/>
        <color theme="1"/>
        <rFont val="Calibri"/>
      </rPr>
      <t>, resistente a líquidos quentes, acabamento sanitário. Cabeça em polisulfona ou inox. Rotor em polisulfona / inox; O-ring de silicone e arruela de encosto de Teflon. Conexões: Entrada (rosca fêmea 1") e Saída (rosca macho 1/2"). Fluxo Máximo: 64,35 L/min. Altura de bombeamento: Máx. 8,2 m. Tensão 230 VAC. Temperatura de operação: Máx. 121°C (250F). Diâmetro interno do tubo de saída: 11mm. Potência do Motor: 1/8 HP. Frequência: 50/60 Hz. Pressão: 0,8 bar. RPM: 3500. Motor: 1,4 ampéres. Motor e bomba: 2,0 ampéres. Com rolamentos selados (não necessita óleo). Com conexão elétrica completa no padrão brasileiro de 3 pinos. Cabo de força com dupla isolação e plugue de três pinos, dois fases e uma terra, atendendo à norma ABNT NBR 14136.</t>
    </r>
  </si>
  <si>
    <r>
      <rPr>
        <b/>
        <sz val="8"/>
        <color theme="1"/>
        <rFont val="Calibri"/>
      </rPr>
      <t>Bomba de vácuo de duplo estágio</t>
    </r>
    <r>
      <rPr>
        <sz val="8"/>
        <color theme="1"/>
        <rFont val="Calibri"/>
      </rPr>
      <t xml:space="preserve"> com vazão de 5,5 CFM (155 L/min) e vácuo nominal de 0,015 mmHg (15 mícrons). Deve possuir motor com proteção térmica, tensão de trabalho de 220 V, válvula de gás ballast para proteção do óleo e válvula solenoide integrada para prevenir o refluxo em caso de queda de energia. Deve apresentar construção robusta com visor de nível de óleo, conexões padrão (1/4" e 3/8" SAE), alça para transporte e acompanhar óleo lubrificante específico. Garantia mínima de 1 ano. Entrega na instituição.</t>
    </r>
  </si>
  <si>
    <t>FOR 44</t>
  </si>
  <si>
    <r>
      <rPr>
        <b/>
        <sz val="8"/>
        <color theme="1"/>
        <rFont val="Calibri"/>
      </rPr>
      <t>Bomba de vácuo de duplo estágio</t>
    </r>
    <r>
      <rPr>
        <sz val="8"/>
        <color theme="1"/>
        <rFont val="Calibri"/>
      </rPr>
      <t xml:space="preserve"> com vazão de 5,5 CFM (155 L/min) e vácuo nominal de 0,015 mmHg (15 mícrons). Deve possuir motor com proteção térmica, tensão de trabalho de 220 V, válvula de gás ballast para proteção do óleo e válvula solenoide integrada para prevenir o refluxo em caso de queda de energia. Deve apresentar construção robusta com visor de nível de óleo, conexões padrão (1/4" e 3/8" SAE), alça para transporte e acompanhar óleo lubrificante específico. Garantia mínima de 1 ano. Entrega na instituição.</t>
    </r>
  </si>
  <si>
    <t>FOR 45</t>
  </si>
  <si>
    <r>
      <rPr>
        <b/>
        <sz val="8"/>
        <color theme="1"/>
        <rFont val="Calibri"/>
      </rPr>
      <t xml:space="preserve">Bomba de vácuo isenta de óleo </t>
    </r>
    <r>
      <rPr>
        <sz val="8"/>
        <color theme="1"/>
        <rFont val="Calibri"/>
      </rPr>
      <t>, Sistema de diafragma acionados por pistão, sem necessidade de lubrificantes, colocação de óleo, e sem poluição no ambiente de trabalho por vaporização de óleo no ar; Motor direto sem transmissão ou correia adicional, com auto-resfriamento permitindo funcionamento ininterrupto; Motor com proteção térmica caso haja superaquecimento com desligamento automático e reiniciá-lo após o resfriamento do mesmo; Nível de ruído 50 dB; Frasco ( reservatório ) com filtro, Vacuômetro indicador de 0 a 760 mmHg / 0 a 100 KPa; Potência do motor: 1/6 HP / 80 W / 0.4 A; Vazão: 37 litros / minuto; Vácuo máximo: +/- 670 mmHg; Rotação do motor: +/- 1.500 rpm; Peso: 5.2 Kg; Voltagem 220V / 50 - 60 Hz.</t>
    </r>
  </si>
  <si>
    <t>FOR 46</t>
  </si>
  <si>
    <t>FOR 47</t>
  </si>
  <si>
    <t>FOR 48</t>
  </si>
  <si>
    <r>
      <rPr>
        <b/>
        <sz val="8"/>
        <color theme="1"/>
        <rFont val="Calibri"/>
      </rPr>
      <t xml:space="preserve">Bomba de vácuo isenta de óleo </t>
    </r>
    <r>
      <rPr>
        <sz val="8"/>
        <color theme="1"/>
        <rFont val="Calibri"/>
      </rPr>
      <t>, Sistema de diafragma acionados por pistão, sem necessidade de lubrificantes, colocação de óleo, e sem poluição no ambiente de trabalho por vaporização de óleo no ar; Motor direto sem transmissão ou correia adicional, com auto-resfriamento permitindo funcionamento ininterrupto; Motor com proteção térmica caso haja superaquecimento com desligamento automático e reiniciá-lo após o resfriamento do mesmo; Nível de ruído 50 dB; Frasco ( reservatório ) com filtro, Vacuômetro indicador de 0 a 760 mmHg / 0 a 100 KPa; Potência do motor: 1/6 HP / 80 W / 0.4 A; Vazão: 37 litros / minuto; Vácuo máximo: +/- 670 mmHg; Rotação do motor: +/- 1.500 rpm; Peso: 5.2 Kg; Voltagem 220V / 50 - 60 Hz.</t>
    </r>
  </si>
  <si>
    <t>FOR 49</t>
  </si>
  <si>
    <r>
      <rPr>
        <b/>
        <sz val="8"/>
        <color theme="1"/>
        <rFont val="Calibri"/>
      </rPr>
      <t xml:space="preserve">Bomba Peristáltica </t>
    </r>
    <r>
      <rPr>
        <sz val="8"/>
        <color theme="1"/>
        <rFont val="Calibri"/>
      </rPr>
      <t>VAZAO 1,2 A 6 LITROS/HORA, autoescorvante. Variação de velocidade de 20 a 100%; circuito microprocessado; display digital; alimentação padrão: 230Vac 50/60Hz; sucção até 650 mHg; bombeamento de 12 mca ou 100 mts na horizontal de acordo com a bitola da mangueira peristáltica (bitola com diâmetro de 6,4mm); rotação: 14 RPM; vazão regulável eletronicamente por controle digital de rotação entre 1,2 e 6,0 l/h. Contra pressão máxima 1,2 bar. O sistema de bombeamento deve ser composto por: cabeçote polipropileno H301; tampa transparente confeccionada em policarbonato; roletes de nailon ou poliacetal com conexão para mangueira de nylon, PVC (para cloro), teflon (para ácidos e/ou solventes) ou inox AISI 304 (para autoclave); mangueiras peristálticas de silicone, santoprene, norprene ou fluran. Gabinete confeccionado em plástico ABS vedado com perfil de borracha; motor de 24 Vcc, imã permanente 2 polos. Deve ser entregue na instituição com os seguintes itens para instalação: 2 parafusos de fenda 4,8x25mm; 2 buchas de 6mm; 2 arruelas; 4 metros de mangueira para sucção e recalque; mangueira de pvc cristal siliconado; pescador de produto em PVC azul. Deve apresentar manual de instruções e cabo de força com dupla isolação e plugue de três pinos, dois fases e uma terra, atendendo à norma ABNT NBR 14136.</t>
    </r>
  </si>
  <si>
    <t>FOR 50</t>
  </si>
  <si>
    <t>FOR 53</t>
  </si>
  <si>
    <r>
      <rPr>
        <b/>
        <sz val="8"/>
        <color theme="1"/>
        <rFont val="Calibri"/>
      </rPr>
      <t>Bureta automática digital:</t>
    </r>
    <r>
      <rPr>
        <sz val="8"/>
        <color theme="1"/>
        <rFont val="Calibri"/>
      </rPr>
      <t xml:space="preserve"> Volume: 0-50 ml;  Modo Dosagem: Volume Max. 50 mL; Modo Titulação: Até 99 mL; Inexatidão: ±0,03ml; Imprecisão: ≤0,01 ml; Coeficiente de Variação (Repetibilidade): ≤  0,07%; Display digital com tela giratória em 360°; Bloco de Válvulas autoclavavél; Adaptadores para frasco; Fabricado em material resistente a produtos químicos; Alimentação: Bateria recarregável de longa duração + carregador bivolt.</t>
    </r>
  </si>
  <si>
    <t>FOR 54</t>
  </si>
  <si>
    <r>
      <rPr>
        <b/>
        <sz val="8"/>
        <color theme="1"/>
        <rFont val="Calibri"/>
      </rPr>
      <t xml:space="preserve">Bomba Peristáltica </t>
    </r>
    <r>
      <rPr>
        <sz val="8"/>
        <color theme="1"/>
        <rFont val="Calibri"/>
      </rPr>
      <t>VAZAO 1,2 A 6 LITROS/HORA, autoescorvante. Variação de velocidade de 20 a 100%; circuito microprocessado; display digital; alimentação padrão: 230Vac 50/60Hz; sucção até 650 mHg; bombeamento de 12 mca ou 100 mts na horizontal de acordo com a bitola da mangueira peristáltica (bitola com diâmetro de 6,4mm); rotação: 14 RPM; vazão regulável eletronicamente por controle digital de rotação entre 1,2 e 6,0 l/h. Contra pressão máxima 1,2 bar. O sistema de bombeamento deve ser composto por: cabeçote polipropileno H301; tampa transparente confeccionada em policarbonato; roletes de nailon ou poliacetal com conexão para mangueira de nylon, PVC (para cloro), teflon (para ácidos e/ou solventes) ou inox AISI 304 (para autoclave); mangueiras peristálticas de silicone, santoprene, norprene ou fluran. Gabinete confeccionado em plástico ABS vedado com perfil de borracha; motor de 24 Vcc, imã permanente 2 polos. Deve ser entregue na instituição com os seguintes itens para instalação: 2 parafusos de fenda 4,8x25mm; 2 buchas de 6mm; 2 arruelas; 4 metros de mangueira para sucção e recalque; mangueira de pvc cristal siliconado; pescador de produto em PVC azul. Deve apresentar manual de instruções e cabo de força com dupla isolação e plugue de três pinos, dois fases e uma terra, atendendo à norma ABNT NBR 14136.</t>
    </r>
  </si>
  <si>
    <r>
      <rPr>
        <b/>
        <sz val="8"/>
        <color rgb="FF000000"/>
        <rFont val="Calibri"/>
      </rPr>
      <t xml:space="preserve">Caixas entomológicas: </t>
    </r>
    <r>
      <rPr>
        <sz val="8"/>
        <color rgb="FF000000"/>
        <rFont val="Calibri"/>
      </rPr>
      <t>Dimensões Aproximadas: 30 cm × 40 cm × 6 cm (com tolerância de ± 3 cm nas dimensões externas). Material da Estrutura: Madeira maciça tratada ou MDF. Formato / Estilo: Maleta articulada com tampa de abertura basculante fixa por dobradiças metálicas na parte traseira.</t>
    </r>
  </si>
  <si>
    <t>Conj.</t>
  </si>
  <si>
    <r>
      <rPr>
        <b/>
        <sz val="8"/>
        <color theme="1"/>
        <rFont val="Calibri"/>
      </rPr>
      <t>Bureta automática digital:</t>
    </r>
    <r>
      <rPr>
        <sz val="8"/>
        <color theme="1"/>
        <rFont val="Calibri"/>
      </rPr>
      <t xml:space="preserve"> Volume: 0-50 ml;  Modo Dosagem: Volume Max. 50 mL; Modo Titulação: Até 99 mL; Inexatidão: ±0,03ml; Imprecisão: ≤0,01 ml; Coeficiente de Variação (Repetibilidade): ≤  0,07%; Display digital com tela giratória em 360°; Bloco de Válvulas autoclavavél; Adaptadores para frasco; Fabricado em material resistente a produtos químicos; Alimentação: Bateria recarregável de longa duração + carregador bivolt.</t>
    </r>
  </si>
  <si>
    <r>
      <rPr>
        <b/>
        <sz val="8"/>
        <color theme="1"/>
        <rFont val="Calibri"/>
      </rPr>
      <t>Câmara Escura Com Duas Lâmpadas UV 254/365nm</t>
    </r>
    <r>
      <rPr>
        <sz val="8"/>
        <color theme="1"/>
        <rFont val="Calibri"/>
      </rPr>
      <t xml:space="preserve"> - Gabinete de Observação/Câmara Escura com visor de proteção Ultravioleta e aberturas laterais. Suporte para lâmpadas UV e UV/Bactericida – Lâmpada UV para Fluorescência. 254/365nm (p/Cromatografia e Microb.) c/Visor Proteção Uv. Garantia de um ano. Medidor Laboratório; Tipo: Câmara Escura; Uso:Exposição Controlada À Luz Ultravioleta;Aplicação: Análises Controlada À Luz Ultravioleta; Características Adicionais:Com Duas Lâmpadas Uv 254/365nm; Material Básico: Aço 1020 </t>
    </r>
  </si>
  <si>
    <r>
      <rPr>
        <b/>
        <sz val="8"/>
        <color rgb="FF000000"/>
        <rFont val="Calibri"/>
      </rPr>
      <t xml:space="preserve">Caixas entomológicas: </t>
    </r>
    <r>
      <rPr>
        <sz val="8"/>
        <color rgb="FF000000"/>
        <rFont val="Calibri"/>
      </rPr>
      <t>Dimensões aproximadas: 33 cm x 25 cm x 6,5 cm (com tolerância de + ou - 3 cm nas dimensões externas). Material da Estrutura: Madeira maciça tratada ou MDF. Formato/Estilo: Caixa de madeira ou MDF com tampa de vidro.</t>
    </r>
  </si>
  <si>
    <r>
      <rPr>
        <b/>
        <sz val="8"/>
        <color rgb="FF000000"/>
        <rFont val="Calibri"/>
      </rPr>
      <t>Câmara germinadora com fotoperíodo, alternância de temperatura e controle de umidade , com capacidade de 342 lítros</t>
    </r>
    <r>
      <rPr>
        <sz val="8"/>
        <color rgb="FF000000"/>
        <rFont val="Calibri"/>
      </rPr>
      <t>. ESPECIFICAÇÕES TÉCNICAS DETALHADAS: O equipamento deverá ser novo, sem uso prévio, com tecnologia atualizada e atender integralmente aos seguintes requisitos mínimos de desempenho e construção:Capacidade Volumétrica: Volume interno útil nominal de, no mínimo, 342 litros. Controle de Fotoperíodo (Iluminação): Sistema de iluminação interna por lâmpadas (preferencialmente LED de alta eficiência ou fluorescentes adequadas para crescimento vegetal) com programação automática de fotoperíodo via controlador digital, simulando ciclos de dia e noite .Alternância de Temperatura (Ciclagem): Sistema capaz de operar com alternância automática de temperatura (programação de regimes térmicos distintos para os períodos de luz e escuro, ou simulando rampas e patamares).Controle de Umidade: Sistema de controle e injeção de umidade ativa ou passiva controlada, garantindo homogeneidade em toda a câmara interna, ideal para ensaios de germinação e estabilidade. Painel e Controlador Digital: Controlador microprocessado digital com tela de fácil visualização. Deve permitir a programação digital de temperatura, umidade, tempo e fotoperíodo, além de alarmes de segurança para desvios de parâmetros (altas e baixas temperaturas).Gabinete e Construção:Estrutura externa robusta com tratamento anticorrosivo e pintura epóxi de alta resistência .Câmara interna revestida em material de fácil higienização (como aço inoxidável ou polímeros de alta resistência).Isolamento térmico de alta eficiência para menor consumo de energia e estabilidade interna. Prateleiras internas aramadas, reguláveis e removíveis.Tensão de Alimentação: Operação nativa em 220 V (especificar frequência de 50/60 Hz). ACESSÓRIOS E COMPONENTES INCLUSOS: Conjunto completo de prateleiras internas compatíveis com o volume do equipamento. Sistema de reservatório ou conexão para abastecimento de água (conforme projeto do fabricante para controle de umidade). Manual de operação e instruções técnicas em língua portuguesa. REQUISITOS DE GARANTIA E CONFORMIDADE: Garantia Técnica: Período mínimo de 12 (doze) meses contra defeitos de fabricação, vigentes a partir do recebimento definitivo do bem. Assistência Técnica: Rede de assistência técnica autorizada ou própria estabelecida no país, com capacidade de fornecimento de peças originais.</t>
    </r>
  </si>
  <si>
    <r>
      <rPr>
        <b/>
        <sz val="8"/>
        <color theme="1"/>
        <rFont val="Calibri"/>
      </rPr>
      <t>Câmara Escura Com Duas Lâmpadas UV 254/365nm</t>
    </r>
    <r>
      <rPr>
        <sz val="8"/>
        <color theme="1"/>
        <rFont val="Calibri"/>
      </rPr>
      <t xml:space="preserve"> - Gabinete de Observação/Câmara Escura com visor de proteção Ultravioleta e aberturas laterais. Suporte para lâmpadas UV e UV/Bactericida – Lâmpada UV para Fluorescência. 254/365nm (p/Cromatografia e Microb.) c/Visor Proteção Uv. Garantia de um ano. Medidor Laboratório; Tipo: Câmara Escura; Uso:Exposição Controlada À Luz Ultravioleta;Aplicação: Análises Controlada À Luz Ultravioleta; Características Adicionais:Com Duas Lâmpadas Uv 254/365nm; Material Básico: Aço 1020 </t>
    </r>
  </si>
  <si>
    <r>
      <rPr>
        <b/>
        <sz val="8"/>
        <color theme="1"/>
        <rFont val="Calibri"/>
      </rPr>
      <t xml:space="preserve">Capela de exaustão. </t>
    </r>
    <r>
      <rPr>
        <sz val="8"/>
        <color theme="1"/>
        <rFont val="Calibri"/>
      </rPr>
      <t>Capela de Exaustão de Gases Grande. Carcaça: Estrutura em fibra de vidro, dutos para exaustão (recomenda-se tubo em PVC rígido com 100mm). Janela em acrílico 4mm transparente, desloca-se em forma de guilhotina parando em qualquer altura. Exaustor Tipo centrífugo, carcaça em fibra de vidro, ventoinha em polipropileno, prolongador do eixo do motor em polipropileno. Exaustão: 60 m3/Min. Fornecido com motor de 1/2 HP, com interruptor independente. Medidas L: 1120 X P: 650 X A: 1100 mm. Dimensões Externas: Largura 1.120 mm, Profundidade 650 mm, Altura 1.100 mm. Luminária: Com lâmpada de tungstênio 40W. Iluminação interna isolada. Interruptor independente. Alimentação 220 V.</t>
    </r>
  </si>
  <si>
    <r>
      <rPr>
        <b/>
        <sz val="8"/>
        <color theme="1"/>
        <rFont val="Calibri"/>
      </rPr>
      <t>Capela de fluxo laminar</t>
    </r>
    <r>
      <rPr>
        <sz val="8"/>
        <color theme="1"/>
        <rFont val="Calibri"/>
      </rPr>
      <t>: O equipamento deve atender as normas técnicas: ABNT – NBR 13.700, ABNT – NBR 15.767 e ISO 14.644-1 Classe 5; Dimensões aproximadas: 100x65x54 cm; Porta frontal tipo guilhotina; Filtro HEPA; Lâmpada UV; Capacidade de exaustão: +/- 600 m³/h;  Iluminação em LED; Estrutura com tratamento antibactericida; Voltagem 220v ou bivolt.</t>
    </r>
  </si>
  <si>
    <r>
      <rPr>
        <b/>
        <sz val="8"/>
        <color rgb="FF000000"/>
        <rFont val="Calibri"/>
      </rPr>
      <t>Câmara germinadora com fotoperíodo, alternância de temperatura e controle de umidade , com capacidade de 342 lítros</t>
    </r>
    <r>
      <rPr>
        <sz val="8"/>
        <color rgb="FF000000"/>
        <rFont val="Calibri"/>
      </rPr>
      <t>. ESPECIFICAÇÕES TÉCNICAS DETALHADAS: O equipamento deverá ser novo, sem uso prévio, com tecnologia atualizada e atender integralmente aos seguintes requisitos mínimos de desempenho e construção:Capacidade Volumétrica: Volume interno útil nominal de, no mínimo, 342 litros. Controle de Fotoperíodo (Iluminação): Sistema de iluminação interna por lâmpadas (preferencialmente LED de alta eficiência ou fluorescentes adequadas para crescimento vegetal) com programação automática de fotoperíodo via controlador digital, simulando ciclos de dia e noite .Alternância de Temperatura (Ciclagem): Sistema capaz de operar com alternância automática de temperatura (programação de regimes térmicos distintos para os períodos de luz e escuro, ou simulando rampas e patamares).Controle de Umidade: Sistema de controle e injeção de umidade ativa ou passiva controlada, garantindo homogeneidade em toda a câmara interna, ideal para ensaios de germinação e estabilidade. Painel e Controlador Digital: Controlador microprocessado digital com tela de fácil visualização. Deve permitir a programação digital de temperatura, umidade, tempo e fotoperíodo, além de alarmes de segurança para desvios de parâmetros (altas e baixas temperaturas).Gabinete e Construção:Estrutura externa robusta com tratamento anticorrosivo e pintura epóxi de alta resistência .Câmara interna revestida em material de fácil higienização (como aço inoxidável ou polímeros de alta resistência).Isolamento térmico de alta eficiência para menor consumo de energia e estabilidade interna. Prateleiras internas aramadas, reguláveis e removíveis.Tensão de Alimentação: Operação nativa em 220 V (especificar frequência de 50/60 Hz). ACESSÓRIOS E COMPONENTES INCLUSOS: Conjunto completo de prateleiras internas compatíveis com o volume do equipamento. Sistema de reservatório ou conexão para abastecimento de água (conforme projeto do fabricante para controle de umidade). Manual de operação e instruções técnicas em língua portuguesa. REQUISITOS DE GARANTIA E CONFORMIDADE: Garantia Técnica: Período mínimo de 12 (doze) meses contra defeitos de fabricação, vigentes a partir do recebimento definitivo do bem. Assistência Técnica: Rede de assistência técnica autorizada ou própria estabelecida no país, com capacidade de fornecimento de peças originais.</t>
    </r>
  </si>
  <si>
    <r>
      <rPr>
        <b/>
        <sz val="8"/>
        <color theme="1"/>
        <rFont val="Calibri"/>
      </rPr>
      <t>Carrinho fechado para ferramentas,</t>
    </r>
    <r>
      <rPr>
        <sz val="8"/>
        <color theme="1"/>
        <rFont val="Calibri"/>
      </rPr>
      <t xml:space="preserve"> confeccionado em chapa de aço, com acabamento em pintura eletrostática, epóxi ou tratamento equivalente resistente à corrosão e ao uso em oficina. Deve possuir 7 gavetas, com corrediças telescópicas ou sistema de rolamento que permita abertura total das gavetas, e sistema de travamento centralizado por fechadura com chave, permitindo o bloqueio das gavetas contra acesso não autorizado. Deve possuir puxador ou alça para deslocamento e tampo superior protegido ou confeccionado em material resistente a impactos, óleos e graxas. Equipado com 4 rodízios de alta resistência, sendo 2 fixos e 2 giratórios, com sistema de freio em pelo menos um dos rodízios giratórios. Capacidade de carga estática mínima de 400 kg e capacidade mínima de 20 kg por gaveta. Dimensões externas entre 900 e 1.050 mm de altura, 700 e 950 mm de largura e 440 e 500 mm de profundidade.</t>
    </r>
  </si>
  <si>
    <r>
      <rPr>
        <b/>
        <sz val="8"/>
        <color theme="1"/>
        <rFont val="Calibri"/>
      </rPr>
      <t xml:space="preserve">Capela de exaustão. </t>
    </r>
    <r>
      <rPr>
        <sz val="8"/>
        <color theme="1"/>
        <rFont val="Calibri"/>
      </rPr>
      <t>Capela de Exaustão de Gases Grande. Carcaça: Estrutura em fibra de vidro, dutos para exaustão (recomenda-se tubo em PVC rígido com 100mm). Janela em acrílico 4mm transparente, desloca-se em forma de guilhotina parando em qualquer altura. Exaustor Tipo centrífugo, carcaça em fibra de vidro, ventoinha em polipropileno, prolongador do eixo do motor em polipropileno. Exaustão: 60 m3/Min. Fornecido com motor de 1/2 HP, com interruptor independente. Medidas L: 1120 X P: 650 X A: 1100 mm. Dimensões Externas: Largura 1.120 mm, Profundidade 650 mm, Altura 1.100 mm. Luminária: Com lâmpada de tungstênio 40W. Iluminação interna isolada. Interruptor independente. Alimentação 220 V.</t>
    </r>
  </si>
  <si>
    <r>
      <rPr>
        <b/>
        <sz val="8"/>
        <color theme="1"/>
        <rFont val="Calibri"/>
      </rPr>
      <t xml:space="preserve">Centrífuga digital com rotor velocidade mínima de 4000 RPM </t>
    </r>
    <r>
      <rPr>
        <sz val="8"/>
        <color theme="1"/>
        <rFont val="Calibri"/>
      </rPr>
      <t xml:space="preserve">– Centrifuga com rotor com capacidade para 12 tubos de 15mL. Com Display LCD e Timer 0 a 99 minutos, Tampa com trava de segurança; Aviso sonoro e abertura automática da tampa após término da centrifugação; Opção de rotores intercambiáveis; Sistema anti-desbalanceamento com mecanismos de trava de velocidade para maior segurança do usuário. Voltagem 220V.
</t>
    </r>
  </si>
  <si>
    <r>
      <rPr>
        <b/>
        <sz val="8"/>
        <color theme="1"/>
        <rFont val="Calibri"/>
      </rPr>
      <t xml:space="preserve">Chapa Aquecedora Digital: </t>
    </r>
    <r>
      <rPr>
        <sz val="8"/>
        <color theme="1"/>
        <rFont val="Calibri"/>
      </rPr>
      <t>Faixa de temperatura de trabalho: 5ºC acima da temperatura ambiente a 350ºC; Plataforma de Aquecimento (L x C): aproximadamente 35 x 45 cm; Plataforma em aço inoxidável; Gabinete em aço carbono anticorrosivo e pintura eletrostática; Pés emborrachados; Controlador microprocessado digital com indicação da temperatura de processo;  Porta fusível de segurança; Resistência blindada de fácil substituição; Voltagem: 220 v ou bivolt.</t>
    </r>
  </si>
  <si>
    <r>
      <rPr>
        <b/>
        <sz val="8"/>
        <color theme="1"/>
        <rFont val="Calibri"/>
      </rPr>
      <t>Capela de fluxo laminar</t>
    </r>
    <r>
      <rPr>
        <sz val="8"/>
        <color theme="1"/>
        <rFont val="Calibri"/>
      </rPr>
      <t>: O equipamento deve atender as normas técnicas: ABNT – NBR 13.700, ABNT – NBR 15.767 e ISO 14.644-1 Classe 5; Dimensões aproximadas: 100x65x54 cm; Porta frontal tipo guilhotina; Filtro HEPA; Lâmpada UV; Capacidade de exaustão: +/- 600 m³/h;  Iluminação em LED; Estrutura com tratamento antibactericida; Voltagem 220v ou bivolt.</t>
    </r>
  </si>
  <si>
    <r>
      <rPr>
        <b/>
        <sz val="8"/>
        <color theme="1"/>
        <rFont val="Calibri"/>
      </rPr>
      <t>Chuveiro Lava Olhos de Emergência</t>
    </r>
    <r>
      <rPr>
        <sz val="8"/>
        <color theme="1"/>
        <rFont val="Calibri"/>
      </rPr>
      <t xml:space="preserve">: Chuveiro Lava Olhos de Emergência: Em aço galvanizado, com sapata para fixação ao piso, conexões e rosca BSP de 1 polegada; Válvulas de Acionamento: Chuveiro: Válvula de 1 polegada, Lava Olhos: Válvula de ½ polegada e válvula de regulagem de pressão de ½ polegada, ambas confeccionadas em latão com esfera em aço inox; Duchas e Cuba: Duchas (crivos) do chuveiro: Desmontáveis com 28 cm de diâmetro e jato aerado, Cuba do lava olhos: 28 cm de diâmetro, confeccionada em aço inox AISI 304; Acionamento: Chuveiro: Haste triangular de acionamento confeccionada em aço inox AISI 304, Lava Olhos: Alavanca empurre de acionamento confeccionada em aço inox AISI 304; Pintura: Verde padrão segurança, com tinta especial industrial de alta resistência; Em conformidade com a norma Internacional ANSI 1020. </t>
    </r>
  </si>
  <si>
    <r>
      <rPr>
        <b/>
        <sz val="8"/>
        <color theme="1"/>
        <rFont val="Calibri"/>
      </rPr>
      <t>Carrinho fechado para ferramentas,</t>
    </r>
    <r>
      <rPr>
        <sz val="8"/>
        <color theme="1"/>
        <rFont val="Calibri"/>
      </rPr>
      <t xml:space="preserve"> confeccionado em chapa de aço, com acabamento em pintura eletrostática, epóxi ou tratamento equivalente resistente à corrosão e ao uso em oficina. Deve possuir 7 gavetas, com corrediças telescópicas ou sistema de rolamento que permita abertura total das gavetas, e sistema de travamento centralizado por fechadura com chave, permitindo o bloqueio das gavetas contra acesso não autorizado. Deve possuir puxador ou alça para deslocamento e tampo superior protegido ou confeccionado em material resistente a impactos, óleos e graxas. Equipado com 4 rodízios de alta resistência, sendo 2 fixos e 2 giratórios, com sistema de freio em pelo menos um dos rodízios giratórios. Capacidade de carga estática mínima de 400 kg e capacidade mínima de 20 kg por gaveta. Dimensões externas entre 900 e 1.050 mm de altura, 700 e 950 mm de largura e 440 e 500 mm de profundidade.</t>
    </r>
  </si>
  <si>
    <r>
      <rPr>
        <b/>
        <sz val="8"/>
        <color theme="1"/>
        <rFont val="Calibri"/>
      </rPr>
      <t>Cilindro para gás Argônio 5.0</t>
    </r>
    <r>
      <rPr>
        <sz val="8"/>
        <color theme="1"/>
        <rFont val="Calibri"/>
      </rPr>
      <t xml:space="preserve"> (argônio ultrapuro): Cilindro de gás destinado ao armazenamento de gás Argônio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marrom. </t>
    </r>
  </si>
  <si>
    <r>
      <rPr>
        <b/>
        <sz val="8"/>
        <color theme="1"/>
        <rFont val="Calibri"/>
      </rPr>
      <t xml:space="preserve">Centrífuga digital com rotor velocidade mínima de 4000 RPM </t>
    </r>
    <r>
      <rPr>
        <sz val="8"/>
        <color theme="1"/>
        <rFont val="Calibri"/>
      </rPr>
      <t xml:space="preserve">– Centrifuga com rotor com capacidade para 12 tubos de 15mL. Com Display LCD e Timer 0 a 99 minutos, Tampa com trava de segurança; Aviso sonoro e abertura automática da tampa após término da centrifugação; Opção de rotores intercambiáveis; Sistema anti-desbalanceamento com mecanismos de trava de velocidade para maior segurança do usuário. Voltagem 220V.
</t>
    </r>
  </si>
  <si>
    <r>
      <rPr>
        <b/>
        <sz val="8"/>
        <color theme="1"/>
        <rFont val="Calibri"/>
      </rPr>
      <t>Cilindro para gás nitrogênio (N2)</t>
    </r>
    <r>
      <rPr>
        <sz val="8"/>
        <color theme="1"/>
        <rFont val="Calibri"/>
      </rPr>
      <t xml:space="preserve">: Cilindro de gás destinado ao armazenamento de gás nitrogênio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t>
    </r>
  </si>
  <si>
    <t xml:space="preserve">  </t>
  </si>
  <si>
    <r>
      <rPr>
        <b/>
        <sz val="8"/>
        <color theme="1"/>
        <rFont val="Calibri"/>
      </rPr>
      <t>Cilindro para gás oxigênio (O2)</t>
    </r>
    <r>
      <rPr>
        <sz val="8"/>
        <color theme="1"/>
        <rFont val="Calibri"/>
      </rPr>
      <t xml:space="preserve">: Cilindro de gás destinado ao armazenamento de gás oxigênio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t>
    </r>
  </si>
  <si>
    <r>
      <rPr>
        <b/>
        <sz val="8"/>
        <color theme="1"/>
        <rFont val="Calibri"/>
      </rPr>
      <t xml:space="preserve">Chapa Aquecedora Digital: </t>
    </r>
    <r>
      <rPr>
        <sz val="8"/>
        <color theme="1"/>
        <rFont val="Calibri"/>
      </rPr>
      <t>Faixa de temperatura de trabalho: 5ºC acima da temperatura ambiente a 350ºC; Plataforma de Aquecimento (L x C): aproximadamente 35 x 45 cm; Plataforma em aço inoxidável; Gabinete em aço carbono anticorrosivo e pintura eletrostática; Pés emborrachados; Controlador microprocessado digital com indicação da temperatura de processo;  Porta fusível de segurança; Resistência blindada de fácil substituição; Voltagem: 220 v ou bivolt.</t>
    </r>
  </si>
  <si>
    <t>KIT</t>
  </si>
  <si>
    <r>
      <rPr>
        <b/>
        <sz val="8"/>
        <color theme="1"/>
        <rFont val="Calibri"/>
      </rPr>
      <t>Cilindro pneumático</t>
    </r>
    <r>
      <rPr>
        <sz val="8"/>
        <color theme="1"/>
        <rFont val="Calibri"/>
      </rPr>
      <t xml:space="preserve"> linear miniatura, de dupla ação, fabricado em conformidade com as normas ISO 6432 e CETOP RP52P, com diâmetro nominal do êmbolo de 25 mm e curso útil de 125 mm, corpo cilíndrico em tubo de aço inoxidável e cabeçotes em liga de alumínio. A haste deverá ser em aço inoxidável, com rosca externa macho M10 × 1,25 mm, acompanhada de porca de travamento/fixação da haste. O cabeçote dianteiro deverá possuir pescoço roscado M22 × 1,5 mm para fixação em painel ou suporte, acompanhado da respectiva porca sextavada de montagem. O cabeçote traseiro deverá possuir olhal de articulação integrado, com furo passante de 8 mm. O êmbolo deverá possuir anel magnético integrado para acionamento de sensores magnéticos externos destinados à detecção das posições do cilindro. Deverá possuir amortecimento pneumático ajustável de fim de curso em ambas as extremidades. As conexões pneumáticas deverão possuir rosca interna fêmea G 1/8” BSPP. O cilindro deverá ser destinado à operação com ar comprimido filtrado, com faixa de pressão de trabalho de 1 a 10 bar, devendo apresentar dimensões e interfaces mecânicas compatíveis com acessórios, elementos de fixação e suportes destinados a cilindros normalizados conforme ISO 6432. O fornecimento deverá contemplar o cilindro completo, incluindo porca de fixação da haste, porca sextavada de montagem do pescoço, êmbolo com anel magnético integrado e sistema de amortecimento pneumático ajustável em ambas as extremidades.</t>
    </r>
  </si>
  <si>
    <r>
      <rPr>
        <b/>
        <sz val="8"/>
        <color theme="1"/>
        <rFont val="Calibri"/>
      </rPr>
      <t>Chuveiro Lava Olhos de Emergência</t>
    </r>
    <r>
      <rPr>
        <sz val="8"/>
        <color theme="1"/>
        <rFont val="Calibri"/>
      </rPr>
      <t xml:space="preserve">: Chuveiro Lava Olhos de Emergência: Em aço galvanizado, com sapata para fixação ao piso, conexões e rosca BSP de 1 polegada; Válvulas de Acionamento: Chuveiro: Válvula de 1 polegada, Lava Olhos: Válvula de ½ polegada e válvula de regulagem de pressão de ½ polegada, ambas confeccionadas em latão com esfera em aço inox; Duchas e Cuba: Duchas (crivos) do chuveiro: Desmontáveis com 28 cm de diâmetro e jato aerado, Cuba do lava olhos: 28 cm de diâmetro, confeccionada em aço inox AISI 304; Acionamento: Chuveiro: Haste triangular de acionamento confeccionada em aço inox AISI 304, Lava Olhos: Alavanca empurre de acionamento confeccionada em aço inox AISI 304; Pintura: Verde padrão segurança, com tinta especial industrial de alta resistência; Em conformidade com a norma Internacional ANSI 1020. </t>
    </r>
  </si>
  <si>
    <r>
      <rPr>
        <b/>
        <sz val="8"/>
        <color theme="1"/>
        <rFont val="Calibri"/>
      </rPr>
      <t xml:space="preserve">Colorímetro: </t>
    </r>
    <r>
      <rPr>
        <sz val="8"/>
        <color theme="1"/>
        <rFont val="Calibri"/>
      </rPr>
      <t>Equipamento para medição de cor e absorbância em soluções aquosas. Sistema óptico composto por emissor de luz LED de alta durabilidade e detecção por fotodiodo de silício. Leitura digital em display de cristal líquido (LCD/OLED). Capacidade de armazenamento de curvas de calibração pré-programadas e inserção de curvas pelo usuário. Alimentação via bateria recarregável ou pilhas, com indicador de carga. Acessórios inclusos: Maleta para transporte, conjunto de cubetas ópticas de vidro/quartzo, padrões de verificação/calibração e manual em português</t>
    </r>
  </si>
  <si>
    <r>
      <rPr>
        <b/>
        <sz val="8"/>
        <color theme="1"/>
        <rFont val="Calibri"/>
      </rPr>
      <t>Cilindro para gás Argônio 5.0</t>
    </r>
    <r>
      <rPr>
        <sz val="8"/>
        <color theme="1"/>
        <rFont val="Calibri"/>
      </rPr>
      <t xml:space="preserve"> (argônio ultrapuro): Cilindro de gás destinado ao armazenamento de gás Argônio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marrom. </t>
    </r>
  </si>
  <si>
    <r>
      <rPr>
        <b/>
        <sz val="8"/>
        <color theme="1"/>
        <rFont val="Calibri"/>
      </rPr>
      <t>Condutivímetro de bancada microprocessado</t>
    </r>
    <r>
      <rPr>
        <sz val="8"/>
        <color theme="1"/>
        <rFont val="Calibri"/>
      </rPr>
      <t xml:space="preserve">. Faixa de medicao: de 0 a 20.000 ou 19.999 uS/cm com selecão automatica, resolucao: 0,01...(0 a 20uS/cm / 0 a 10 ppm); 0,1...(0 a 200 uS/cm / 0 a 100 ppm); 1...(0 a 2000 uS/cm / 0 a 1000 ppm); 0,01... (0 a 20 mS/cm/ 0 a 10000 ppm). Apresenta display digital. Teclado a prova d´água. Acompanha sensores de condutividade e de temperatura, suporte para eletrodo, fonte de alimentação, manual de instruções. Tensão de alimentação 220 volts </t>
    </r>
  </si>
  <si>
    <r>
      <rPr>
        <b/>
        <sz val="8"/>
        <color theme="1"/>
        <rFont val="Calibri"/>
      </rPr>
      <t>Cilindro para gás nitrogênio (N2)</t>
    </r>
    <r>
      <rPr>
        <sz val="8"/>
        <color theme="1"/>
        <rFont val="Calibri"/>
      </rPr>
      <t xml:space="preserve">: Cilindro de gás destinado ao armazenamento de gás nitrogênio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t>
    </r>
  </si>
  <si>
    <t>164,864,41</t>
  </si>
  <si>
    <r>
      <rPr>
        <b/>
        <sz val="8"/>
        <color theme="1"/>
        <rFont val="Calibri"/>
      </rPr>
      <t>Conjunto de Acessórios "Acerte o Alvo" compatível com o Lançador de Projéteis da Azeheb</t>
    </r>
    <r>
      <rPr>
        <sz val="8"/>
        <color theme="1"/>
        <rFont val="Calibri"/>
      </rPr>
      <t xml:space="preserve">. 
01 unidade de controle;
01 fonte de alimentação 12V/2A;
01 eletroimã para lançamento;
01 cabo para conexão do eletroimã com a unidade de controle;
01 alvo com proteção de borracha;
01 mira laser;
01 sistema de fixação para mira laser;
01 disco para ajuste de mira;
01 cabo para ligação para mira laser;
01 sensor fotoelétrico PGS-D10;
01 cabo para sensor fotoelétrico;
O equipamento deve ser 220V ou bivolt.
 </t>
    </r>
    <r>
      <rPr>
        <b/>
        <sz val="8"/>
        <color theme="1"/>
        <rFont val="Calibri"/>
      </rPr>
      <t>Obs: o laboratório possui o lançador de projéteis da Azeheb. Por isso, o Conjunto de Acessórios "Acerte o Alvo" deve necessariamente ser compatível com a marca Azeheb.</t>
    </r>
  </si>
  <si>
    <r>
      <rPr>
        <b/>
        <sz val="8"/>
        <color theme="1"/>
        <rFont val="Calibri"/>
      </rPr>
      <t>Cilindro para gás oxigênio (O2)</t>
    </r>
    <r>
      <rPr>
        <sz val="8"/>
        <color theme="1"/>
        <rFont val="Calibri"/>
      </rPr>
      <t xml:space="preserve">: Cilindro de gás destinado ao armazenamento de gás oxigênio 5.0 ultrapuro, com pureza mínima de 99,999%, capacidade de 50 litros e 10 m³, fabricado em aço sem costura de acordo com as normas técnicas vigentes. Cilindro especial para gases de alta pureza, com tratamento interno e condições adequadas para minimização de contaminação por partículas, umidade e resíduos. Dotado de válvula padrão e capacete de proteção da válvula. Cor de identificação conforme ABNT NBR 12176. </t>
    </r>
  </si>
  <si>
    <t>FO 24</t>
  </si>
  <si>
    <r>
      <rPr>
        <b/>
        <sz val="8"/>
        <color theme="1"/>
        <rFont val="Calibri"/>
      </rPr>
      <t>Conjunto de Calorimetria e Termometria</t>
    </r>
    <r>
      <rPr>
        <sz val="8"/>
        <color theme="1"/>
        <rFont val="Calibri"/>
      </rPr>
      <t>:
– 01 termoscópio;
– 01 termômetro -10º C a 110º C;
– 01 calorímetro copo interno 200ml de alumínio, e tampa com furo para termômetro;
– 01 proveta 100ml;
– 01 copo Becker de vidro 250ml;
– 01 carretel de linha;
– 03 corpos de prova em alumínio;
– 03 corpos de prova em ferro;
– 01 tela de amianto;
– 01 queimador à alcool gel com abafador, tampa e reservatório;
– 01 tripé triangular de ferro zincado;
- 01 manual detalhado de montagem e procedimentos experimentais</t>
    </r>
  </si>
  <si>
    <r>
      <rPr>
        <b/>
        <sz val="8"/>
        <color theme="1"/>
        <rFont val="Calibri"/>
      </rPr>
      <t>Cilindro pneumático</t>
    </r>
    <r>
      <rPr>
        <sz val="8"/>
        <color theme="1"/>
        <rFont val="Calibri"/>
      </rPr>
      <t xml:space="preserve"> linear miniatura, de dupla ação, fabricado em conformidade com as normas ISO 6432 e CETOP RP52P, com diâmetro nominal do êmbolo de 25 mm e curso útil de 125 mm, corpo cilíndrico em tubo de aço inoxidável e cabeçotes em liga de alumínio. A haste deverá ser em aço inoxidável, com rosca externa macho M10 × 1,25 mm, acompanhada de porca de travamento/fixação da haste. O cabeçote dianteiro deverá possuir pescoço roscado M22 × 1,5 mm para fixação em painel ou suporte, acompanhado da respectiva porca sextavada de montagem. O cabeçote traseiro deverá possuir olhal de articulação integrado, com furo passante de 8 mm. O êmbolo deverá possuir anel magnético integrado para acionamento de sensores magnéticos externos destinados à detecção das posições do cilindro. Deverá possuir amortecimento pneumático ajustável de fim de curso em ambas as extremidades. As conexões pneumáticas deverão possuir rosca interna fêmea G 1/8” BSPP. O cilindro deverá ser destinado à operação com ar comprimido filtrado, com faixa de pressão de trabalho de 1 a 10 bar, devendo apresentar dimensões e interfaces mecânicas compatíveis com acessórios, elementos de fixação e suportes destinados a cilindros normalizados conforme ISO 6432. O fornecimento deverá contemplar o cilindro completo, incluindo porca de fixação da haste, porca sextavada de montagem do pescoço, êmbolo com anel magnético integrado e sistema de amortecimento pneumático ajustável em ambas as extremidades.</t>
    </r>
  </si>
  <si>
    <r>
      <rPr>
        <b/>
        <sz val="8"/>
        <color theme="1"/>
        <rFont val="Calibri"/>
      </rPr>
      <t xml:space="preserve">Colorímetro: </t>
    </r>
    <r>
      <rPr>
        <sz val="8"/>
        <color theme="1"/>
        <rFont val="Calibri"/>
      </rPr>
      <t>Equipamento para medição de cor e absorbância em soluções aquosas. Sistema óptico composto por emissor de luz LED de alta durabilidade e detecção por fotodiodo de silício. Leitura digital em display de cristal líquido (LCD/OLED). Capacidade de armazenamento de curvas de calibração pré-programadas e inserção de curvas pelo usuário. Alimentação via bateria recarregável ou pilhas, com indicador de carga. Acessórios inclusos: Maleta para transporte, conjunto de cubetas ópticas de vidro/quartzo, padrões de verificação/calibração e manual em português</t>
    </r>
  </si>
  <si>
    <r>
      <rPr>
        <b/>
        <sz val="8"/>
        <color rgb="FF000000"/>
        <rFont val="Calibri"/>
      </rPr>
      <t xml:space="preserve">Conjunto de digestao e destilação KJELDAHL (MICRO): </t>
    </r>
    <r>
      <rPr>
        <sz val="8"/>
        <color rgb="FF000000"/>
        <rFont val="Calibri"/>
      </rPr>
      <t>Bloco Microdigestor tipo Kjeldahl com Sistema Neutralizador (Scrubber). Capacidade Operacional: Capacidade para processamento de 42 tubos simultâneos (micro).Estrutura e Materiais: Bloco aquecedor construído em aço inoxidável AISI 304 de alta resistência mecânica e à corrosão. Acompanha grade/suporte (galeria) para sustentação e transporte dos tubos fabricada em alumínio naval ou aço inox, dotada de alças isoladas termicamente para facilidade de manuseio. Desempenho Térmico: Capacidade de atingir e estabilizar temperatura operacional máxima na faixa de 400°C a 450°C. Unidade de Controle: Controlador eletrônico microprocessado digital de temperatura com display (LCD ou LED), operando com algoritmo PID e sensibilidade de ajuste de ± 1°C. Sistema Lavador/Neutralizador de Gases (Scrubber): Incluso obrigatoriamente no kit um módulo exaustor neutralizador de gases e vapores ácidos gerados no processo de digestão, operando por recirculação/lavagem. Vidraria Inclusa: Acompanha lote inicial de 42 tubos de ensaio de alta resistência térmica em vidro borossilicato tipo Kjeldahl, com dimensões de 25 mm de diâmetro x 250 mm de altura, dotados de orla reforçada. Alimentação Elétrica e Potência: Potência nominal mínima de 2000 W. Tensão de operação bivolt ou 220 V (50/60 Hz). Cabo de alimentação longo dotado de plugue injetado trifásico em conformidade com a norma ABNT NBR 14136.Destilador de Nitrogênio e Proteína por Arraste de Vapor Finalidade Analítica: Desenvolvido para destilações de nitrogênio total, nitrogênio amoniacal, análise de proteínas pelo princípio Kjeldahl e determinação de bases voláteis totais (BVT).Princípio de Funcionamento: Destilação rápida por arraste de vapor d'água. Controle e Painel: Controlador eletrônico linear de potência de aquecimento com escala ajustável de 0 a 100%. Painel dotado de indicadores visuais em LED para sinalização de aquecimento ativo e nível de preenchimento de caldeira, além de botão mecânico/eletrônico para enchimento manual da caldeira. Sinalização e Visores: Visor frontal em acrílico ou vidro para verificação direta do nível de água da caldeira, equipado com iluminação interna integrada em LED. Caldeira Integrada: Caldeira interna geradora de vapor construída em vidro borossilicato de alta resistência, com volume mínimo de 2 litros e sistema de abastecimento/enchimento automático de água. Sistema de Refrigeração: Condensador de alta eficiência projetado para resfriamento contínuo através de circulação de água corrente (suportando opcionalmente o uso de fluxo de água resfriada via chiller).Conjunto de Vidrarias: Fabricado integralmente em vidro borossilicato, composto por conjunto de bolas de Kjeldahl (deflegmador), condensador vertical e copo dosador dotado de válvula stop-flow para adição segura de solução de Hidróxido de Sódio (NaOH). Fixação e Ergonomia: Sistema de fixação mecânica do tubo de digestão/destilação por meio de suporte elevatório de acionamento rápido. O fornecedor deve entregar 01 (um) sistema de fixação elevatório reserva junto ao equipamento principal. Segurança Operacional: Dotado de escudo/protetor frontal transparente contra respingos e quebras acidentais de vidraria, fabricado em acrílico de alta resistência.Gabinete: Estrutura externa (chassi) construída integralmente em chapas de aço inoxidável AISI 304, montado sobre pés niveladores de borracha antivibração.Intercambiabilidade de Amostras: Mecânica do equipamento projetada de forma híbrida, sendo perfeitamente capaz de acoplar e vedar tubos do tipo macro (diâmetro de 50 mm x 250 mm de altura) ou tubos do tipo micro (diâmetro de 25 mm x 250 mm de altura).Conectividade Elétrica: Cabo de alimentação com plugue em conformidade com a norma ABNT NBR 14136</t>
    </r>
  </si>
  <si>
    <r>
      <rPr>
        <b/>
        <sz val="8"/>
        <color theme="1"/>
        <rFont val="Calibri"/>
      </rPr>
      <t>Condutivímetro de bancada microprocessado</t>
    </r>
    <r>
      <rPr>
        <sz val="8"/>
        <color theme="1"/>
        <rFont val="Calibri"/>
      </rPr>
      <t xml:space="preserve">. Faixa de medicao: de 0 a 20.000 ou 19.999 uS/cm com selecão automatica, resolucao: 0,01...(0 a 20uS/cm / 0 a 10 ppm); 0,1...(0 a 200 uS/cm / 0 a 100 ppm); 1...(0 a 2000 uS/cm / 0 a 1000 ppm); 0,01... (0 a 20 mS/cm/ 0 a 10000 ppm). Apresenta display digital. Teclado a prova d´água. Acompanha sensores de condutividade e de temperatura, suporte para eletrodo, fonte de alimentação, manual de instruções. Tensão de alimentação 220 volts </t>
    </r>
  </si>
  <si>
    <r>
      <rPr>
        <b/>
        <sz val="8"/>
        <color theme="1"/>
        <rFont val="Calibri"/>
      </rPr>
      <t xml:space="preserve">Conjunto de Eletricidade Avançado Tipo material didático, componentes conjunto de módulos para proteções elétricas, finalidade aulas práticas eletricidade e eletrônica. conjunto composto por no mínimo:
</t>
    </r>
    <r>
      <rPr>
        <sz val="8"/>
        <color theme="1"/>
        <rFont val="Calibri"/>
      </rPr>
      <t>– 01 Fonte de alimentação alternada 6V + 6V / 1A com fusível de proteção. Montada em gabinete metálico com bornes de saída, chave liga/desliga e cabe de energia.
– 03 Pinos bananas para conexão.
– 05 Resistores de 100kohms/0,25W.
– 05 Resistores de 15kohms/0,25W.
– 05 Resistores de 1,2kohms/0,25W
– 05 Resistores de 47ohms/0,25W.
– 05 Resistores de 200ohms/0,25W.
– 01 Fonte de alimentação contínua chaveada de 6V/1A.
– 02 Knob passante M5
– 03 Pares de cabos de ligação preto/vermelho com conector banana / banana.
– 01 Matriz de contatos com 24 ilhas com cinco pontos de conexão cada ilha, identificação das conexões serigrafadas.
– 01 Módulo transparente com resistor interno de 47ohms / 0,25W com dois pinos bananas de conexão tipo pétala.
– 01 Módulo transparente com resistor interno de 100ohms / 0,25W com dois pinos bananas de conexão tipo pétala. 
– 01 Módulo transparente com resistor interno de 2kohms / 0,25W com dois pinos bananas de conexão tipo pétala. 
– 01 Módulo transparente com resistor interno de 200ohms / 0,25W com dois pinos bananas de conexão tipo pétala. 
– 02 Módulos transparentes com capacitor eletrolítico interno de 100µF / 16V com dois pinos bananas de conexão tipo pétala. 
– 01 Módulo transparente com capacitor eletrolítico interno de 220µF / 16V com dois pinos bananas de conexão tipo pétala. 
– 01 Módulo transparente com soquete e lâmpada de 1,5W/6V com dois pinos bananas de conexão tipo pétala.
– 01 Módulo transparente diodo led vermelho.
– 01 Módulo transparente diodo led azul.
– 01 Módulo transparente com soquete e lâmpada de 2W/6V com dois pinos bananas de conexão tipo pétala.
– 08 Módulos transparentes com curto-circuito com dois pinos bananas de conexão tipo pétala.
– 01 Módulo transparente com soquete e lâmpada de 3W/6V com dois pinos bananas de conexão tipo pétala.
– 01 Módulo transparente com chave liga/desliga com dois pinos bananas de conexão tipo pétala.
– 01 Módulo transparente com conector P4 fêmea para ligar a fonte de alimentação com dois pinos bananas de conexão tipo pétala.
– 01 Módulo divisor de tensão composto de um potenciômetro de 3W, montado em caixa metálica com knob girante com 2 pinos banana, conector P4 fêmea.
– 01 Módulo transparente com resistor interno de 560kohms / 0,25W com dois pinos bananas de conexão tipo pétala. 
– 01 Módulo transparente com capacitor cerâmico interno de 47nF com dois pinos bananas de conexão tipo pétala.
– 01 Módulo transparente com capacitor cerâmico interno de 100nF com dois pinos bananas de conexão tipo pétala. 
– 01 Módulo transparente com capacitor cerâmico interno de 220nF com dois pinos bananas de conexão tipo pétala. 
– 01 Módulo transparente com indutor interno de 100uH com dois pinos bananas de conexão tipo pétala.
– 01 Módulo transparente com indutor interno de 220uH com dois pinos bananas de conexão tipo pétala. 
– 01 Módulo transparente com indutor interno de 330uH com dois pinos bananas de conexão tipo pétala.
– 04 Módulo transparente com diodo 1N4007 com dois pinos bananas de conexão tipo pétala. 
– 01 Bobina de 200 espiras. Enrolada com fio de cobre esmaltado em carretel plástico (CxLxA) 65x45x40mm com orifício central quadrado 19x19mm para colocação em núcleo laminado e pinos banana para conexão com a matriz de contato.
– 01 Bobina de 400 espiras. Enrolada com fio de cobre esmaltado em carretel plástico (CxLxA) 65x45x40mm com orifício central quadrado 19x19mm para colocação em núcleo laminado e pinos banana para conexão com a matriz de contato.
– 01 Bobina de 600 espiras. Enrolada com fio de cobre esmaltado em carretel plástico (CxLxA) 65x45x40mm com orifício central quadrado 19x19mm para colocação em núcleo laminado e pinos banana para conexão com a matriz de contato.
– 02 Suportes, para trabalhos na vertical, com encaixe da matriz
– 01 Núcleo laminado em aço silício em formato C em duas partes (CxLxE) 40x68x19mm para montagem de transformadores.
– 01 Fuso em inox M5x100 para núcleo laminado.
– 01 Fuso em inox M5x100 para núcleo laminado.
– manual de montagens e experimentos.</t>
    </r>
  </si>
  <si>
    <r>
      <rPr>
        <b/>
        <sz val="8"/>
        <color theme="1"/>
        <rFont val="Calibri"/>
      </rPr>
      <t>Conjunto de Acessórios "Acerte o Alvo" compatível com o Lançador de Projéteis da Azeheb</t>
    </r>
    <r>
      <rPr>
        <sz val="8"/>
        <color theme="1"/>
        <rFont val="Calibri"/>
      </rPr>
      <t xml:space="preserve">. 
01 unidade de controle;
01 fonte de alimentação 12V/2A;
01 eletroimã para lançamento;
01 cabo para conexão do eletroimã com a unidade de controle;
01 alvo com proteção de borracha;
01 mira laser;
01 sistema de fixação para mira laser;
01 disco para ajuste de mira;
01 cabo para ligação para mira laser;
01 sensor fotoelétrico PGS-D10;
01 cabo para sensor fotoelétrico;
O equipamento deve ser 220V ou bivolt.
 </t>
    </r>
    <r>
      <rPr>
        <b/>
        <sz val="8"/>
        <color theme="1"/>
        <rFont val="Calibri"/>
      </rPr>
      <t>Obs: o laboratório possui o lançador de projéteis da Azeheb. Por isso, o Conjunto de Acessórios "Acerte o Alvo" deve necessariamente ser compatível com a marca Azeheb.</t>
    </r>
  </si>
  <si>
    <r>
      <rPr>
        <b/>
        <sz val="8"/>
        <color theme="1"/>
        <rFont val="Calibri"/>
      </rPr>
      <t>Conjunto de Hidrostática</t>
    </r>
    <r>
      <rPr>
        <sz val="8"/>
        <color theme="1"/>
        <rFont val="Calibri"/>
      </rPr>
      <t>: 
– 01 tripé tipo estrela;
– 01 haste fêmea com 405mm;
– 01 haste macho com 405mm;
– 01 dinamômetro tubular de 1N e precisão 0,01N;
– 04 corpos de prova em alumínio (paralelepípedo) com 6cm, 5cm, 4cm e 3cm;
– 01 corpo de prova de latão (cilindro) 6cm;
– 01 corpo de prova de alumínio (cilindro) 6cm;
– 01 duplo cilindro de Arquimedes;
– 01 seringa de plástico 40ml;
– 01 fixador metálico com manipulo e haste de 13cm;
– 01 painel em U 75x400mm;
– 01 par de Magdeburgo Ø11cm;
– 01 mangueira látex 60cm;
– 01 densímetro 0,700 a 1,000;
– 01 becker 250ml;
– 01 proveta de 250ml;
– 01 aparelho para vasos comunicantes com 4 tubos;
– 01 jogo com 3 sondas de imersão 30cm;
– 01 aparelho para propagação da pressão com 3 tubos;
– manual de montagens e experimentos.</t>
    </r>
  </si>
  <si>
    <r>
      <rPr>
        <b/>
        <sz val="8"/>
        <color theme="1"/>
        <rFont val="Calibri"/>
      </rPr>
      <t>Conjunto de Calorimetria e Termometria</t>
    </r>
    <r>
      <rPr>
        <sz val="8"/>
        <color theme="1"/>
        <rFont val="Calibri"/>
      </rPr>
      <t>:
– 01 termoscópio;
– 01 termômetro -10º C a 110º C;
– 01 calorímetro copo interno 200ml de alumínio, e tampa com furo para termômetro;
– 01 proveta 100ml;
– 01 copo Becker de vidro 250ml;
– 01 carretel de linha;
– 03 corpos de prova em alumínio;
– 03 corpos de prova em ferro;
– 01 tela de amianto;
– 01 queimador à alcool gel com abafador, tampa e reservatório;
– 01 tripé triangular de ferro zincado;
- 01 manual detalhado de montagem e procedimentos experimentais</t>
    </r>
  </si>
  <si>
    <r>
      <rPr>
        <b/>
        <sz val="8"/>
        <color theme="1"/>
        <rFont val="Calibri"/>
      </rPr>
      <t>Conjunto de Magnetismo e Eletromagnetismo, modular, desmontável, para aulas práticas, composto por no mínim</t>
    </r>
    <r>
      <rPr>
        <sz val="8"/>
        <color theme="1"/>
        <rFont val="Calibri"/>
      </rPr>
      <t>o:
– 04 imãs cilíndricos ~Ø17x8mm;
– 04 imãs anel com pólos identificados ~Ø23mmx5mm;
– 01 suporte para amortecedor magnético;
– 05 imãs anel com pólos identificados ~Ø40 x 7mm;
– 06 imãs em barra ~25x13x4mm;
– 01 barra de ferro ~Ø12,7x82mm;
– 01 barra de alumínio ~Ø12,7x82mm;
– 01 barra de cobre ~Ø12,7x82mm;
– 01 bússola;
– 01 suporte para bússola didática;
– 01 montagem Oersted com 3 bornes;
– 02 agulhas magnéticas;
– 01 base de acrílico para força magnética ~170x130mm;
– 02 hastes com apoios;
– 01 bobina para motor elétrico de corrente contínua;
– 01 balanço de latão ~70x155mm;
– 01 imã “U” com suporte metálico;
– 01 frasco de limalha de ferro 25g;
– 01 bobina conjugada de 200-400-600 espiras;
– 01 imã cilíndrico emborrachado com cabo;
– 01 placa de acrílico com pés de borracha;
– 01 galvanômetro didático -2mA à +2mA;
– 01 par de cabos de ligação de 0,5m banana/banana;
– 01 circuito-fonte DC 17x13cm com: 02 soquetes para uma pilha; 02 bornes para ligação; 01 chave de 3 posições;
– 02 pilhas grandes;
– 01 bobina com 22 espiras, Ø60mm, base de acrílico;
– 01 solenoide de 03 bobinas de 22 espiras em base de acrílico;
– 01 rosa dos ventos;
– 01 imã em barra de alnico ~Ø4x50mm;
– O equipamento deve ser 220V ou bivolt.
– 01 manual de montagens e experimentos.</t>
    </r>
  </si>
  <si>
    <r>
      <rPr>
        <b/>
        <sz val="8"/>
        <color rgb="FF000000"/>
        <rFont val="Calibri"/>
      </rPr>
      <t xml:space="preserve">Conjunto de digestao e destilação KJELDAHL (MICRO): </t>
    </r>
    <r>
      <rPr>
        <sz val="8"/>
        <color rgb="FF000000"/>
        <rFont val="Calibri"/>
      </rPr>
      <t>Bloco Microdigestor tipo Kjeldahl com Sistema Neutralizador (Scrubber). Capacidade Operacional: Capacidade para processamento de 42 tubos simultâneos (micro).Estrutura e Materiais: Bloco aquecedor construído em aço inoxidável AISI 304 de alta resistência mecânica e à corrosão. Acompanha grade/suporte (galeria) para sustentação e transporte dos tubos fabricada em alumínio naval ou aço inox, dotada de alças isoladas termicamente para facilidade de manuseio. Desempenho Térmico: Capacidade de atingir e estabilizar temperatura operacional máxima na faixa de 400°C a 450°C. Unidade de Controle: Controlador eletrônico microprocessado digital de temperatura com display (LCD ou LED), operando com algoritmo PID e sensibilidade de ajuste de ± 1°C. Sistema Lavador/Neutralizador de Gases (Scrubber): Incluso obrigatoriamente no kit um módulo exaustor neutralizador de gases e vapores ácidos gerados no processo de digestão, operando por recirculação/lavagem. Vidraria Inclusa: Acompanha lote inicial de 42 tubos de ensaio de alta resistência térmica em vidro borossilicato tipo Kjeldahl, com dimensões de 25 mm de diâmetro x 250 mm de altura, dotados de orla reforçada. Alimentação Elétrica e Potência: Potência nominal mínima de 2000 W. Tensão de operação bivolt ou 220 V (50/60 Hz). Cabo de alimentação longo dotado de plugue injetado trifásico em conformidade com a norma ABNT NBR 14136.Destilador de Nitrogênio e Proteína por Arraste de Vapor Finalidade Analítica: Desenvolvido para destilações de nitrogênio total, nitrogênio amoniacal, análise de proteínas pelo princípio Kjeldahl e determinação de bases voláteis totais (BVT).Princípio de Funcionamento: Destilação rápida por arraste de vapor d'água. Controle e Painel: Controlador eletrônico linear de potência de aquecimento com escala ajustável de 0 a 100%. Painel dotado de indicadores visuais em LED para sinalização de aquecimento ativo e nível de preenchimento de caldeira, além de botão mecânico/eletrônico para enchimento manual da caldeira. Sinalização e Visores: Visor frontal em acrílico ou vidro para verificação direta do nível de água da caldeira, equipado com iluminação interna integrada em LED. Caldeira Integrada: Caldeira interna geradora de vapor construída em vidro borossilicato de alta resistência, com volume mínimo de 2 litros e sistema de abastecimento/enchimento automático de água. Sistema de Refrigeração: Condensador de alta eficiência projetado para resfriamento contínuo através de circulação de água corrente (suportando opcionalmente o uso de fluxo de água resfriada via chiller).Conjunto de Vidrarias: Fabricado integralmente em vidro borossilicato, composto por conjunto de bolas de Kjeldahl (deflegmador), condensador vertical e copo dosador dotado de válvula stop-flow para adição segura de solução de Hidróxido de Sódio (NaOH). Fixação e Ergonomia: Sistema de fixação mecânica do tubo de digestão/destilação por meio de suporte elevatório de acionamento rápido. O fornecedor deve entregar 01 (um) sistema de fixação elevatório reserva junto ao equipamento principal. Segurança Operacional: Dotado de escudo/protetor frontal transparente contra respingos e quebras acidentais de vidraria, fabricado em acrílico de alta resistência.Gabinete: Estrutura externa (chassi) construída integralmente em chapas de aço inoxidável AISI 304, montado sobre pés niveladores de borracha antivibração.Intercambiabilidade de Amostras: Mecânica do equipamento projetada de forma híbrida, sendo perfeitamente capaz de acoplar e vedar tubos do tipo macro (diâmetro de 50 mm x 250 mm de altura) ou tubos do tipo micro (diâmetro de 25 mm x 250 mm de altura).Conectividade Elétrica: Cabo de alimentação com plugue em conformidade com a norma ABNT NBR 14136</t>
    </r>
  </si>
  <si>
    <r>
      <rPr>
        <b/>
        <sz val="8"/>
        <color theme="1"/>
        <rFont val="Calibri"/>
      </rPr>
      <t>Conjunto para Estudos de Movimento Retílineo (MRU e MRUV)</t>
    </r>
    <r>
      <rPr>
        <sz val="8"/>
        <color theme="1"/>
        <rFont val="Calibri"/>
      </rPr>
      <t>:
* Cronômetro Digital Microcontrolado com as seguintes características:
– 01 display LDC 2×16 com backlight;
– resolução 0,000001s (1µs);
– 5 entradas digitais para conexão de até 5 sensores fotoelétricos PGS-D10;
– conexão de saída polarizada para bobina com 8,5V / 1,5A
– memória para armazenamento das medidas de cada função;
– botão de liga/desliga;
– botão para retenção momentânea e disparo da bobina;
– proteção contra curto-circuito;
– alimentação com fonte chaveada entrada 110/220V com saída de baixa tensão de 12V/2A com conexão com plugue NBR 14136;
– painel de policarbonato com visor protetor do LCD transparente e teclas tipo táctil;
– montado em gabinete metálico;
– sistema de detecção e teste dos sensores;
– conexão USB e software para coleta de dados;
– Três funções:
F1 [medição do intervalo de tempo entre os sensores, bobina e sensores e chave e sensores, setup para escolha no número de sensores que serão utilizados no experimento];
F2 [medição de tempo de interrupção de 1 sensor ou dois sensores ou medição de tempo entre sensores];
F3 [medição de tempo por número de interrupções do sensor com configuração do número de interrupções, para medição de período de pêndulos ou movimentos circulares];
* 01 trilho com elevação de 10cm montado sobre base metálica com guia para sensores;
* 02 sensores fotoelétricos em gabinete de plástico;
* 01 cronômetro digital multifunções como descrito acima;
* 01 fonte de alimentação 12V/2A
* 01 eletroímã com dois bornes;
* 01 esfera de metal Ø25mm;
* 01 cabo de ligação para eletroimã 1,5m;
* 02 cabos de conexão para sensores;
* 02 manípulos cabeça de plástico M6X30;
* 02 espassadores de alumínio;
* 02 porcas de metal de fixação para sensores;
* 01 manípulo de cabeça de plástico M5X15;
* 01 knob passante M5;
– manual de montagens e experimentos.</t>
    </r>
  </si>
  <si>
    <t>unidade</t>
  </si>
  <si>
    <r>
      <rPr>
        <b/>
        <sz val="8"/>
        <color theme="1"/>
        <rFont val="Calibri"/>
      </rPr>
      <t xml:space="preserve">Conjunto de Eletricidade Avançado Tipo material didático, componentes conjunto de módulos para proteções elétricas, finalidade aulas práticas eletricidade e eletrônica. conjunto composto por no mínimo:
</t>
    </r>
    <r>
      <rPr>
        <sz val="8"/>
        <color theme="1"/>
        <rFont val="Calibri"/>
      </rPr>
      <t>– 01 Fonte de alimentação alternada 6V + 6V / 1A com fusível de proteção. Montada em gabinete metálico com bornes de saída, chave liga/desliga e cabe de energia.
– 03 Pinos bananas para conexão.
– 05 Resistores de 100kohms/0,25W.
– 05 Resistores de 15kohms/0,25W.
– 05 Resistores de 1,2kohms/0,25W
– 05 Resistores de 47ohms/0,25W.
– 05 Resistores de 200ohms/0,25W.
– 01 Fonte de alimentação contínua chaveada de 6V/1A.
– 02 Knob passante M5
– 03 Pares de cabos de ligação preto/vermelho com conector banana / banana.
– 01 Matriz de contatos com 24 ilhas com cinco pontos de conexão cada ilha, identificação das conexões serigrafadas.
– 01 Módulo transparente com resistor interno de 47ohms / 0,25W com dois pinos bananas de conexão tipo pétala.
– 01 Módulo transparente com resistor interno de 100ohms / 0,25W com dois pinos bananas de conexão tipo pétala. 
– 01 Módulo transparente com resistor interno de 2kohms / 0,25W com dois pinos bananas de conexão tipo pétala. 
– 01 Módulo transparente com resistor interno de 200ohms / 0,25W com dois pinos bananas de conexão tipo pétala. 
– 02 Módulos transparentes com capacitor eletrolítico interno de 100µF / 16V com dois pinos bananas de conexão tipo pétala. 
– 01 Módulo transparente com capacitor eletrolítico interno de 220µF / 16V com dois pinos bananas de conexão tipo pétala. 
– 01 Módulo transparente com soquete e lâmpada de 1,5W/6V com dois pinos bananas de conexão tipo pétala.
– 01 Módulo transparente diodo led vermelho.
– 01 Módulo transparente diodo led azul.
– 01 Módulo transparente com soquete e lâmpada de 2W/6V com dois pinos bananas de conexão tipo pétala.
– 08 Módulos transparentes com curto-circuito com dois pinos bananas de conexão tipo pétala.
– 01 Módulo transparente com soquete e lâmpada de 3W/6V com dois pinos bananas de conexão tipo pétala.
– 01 Módulo transparente com chave liga/desliga com dois pinos bananas de conexão tipo pétala.
– 01 Módulo transparente com conector P4 fêmea para ligar a fonte de alimentação com dois pinos bananas de conexão tipo pétala.
– 01 Módulo divisor de tensão composto de um potenciômetro de 3W, montado em caixa metálica com knob girante com 2 pinos banana, conector P4 fêmea.
– 01 Módulo transparente com resistor interno de 560kohms / 0,25W com dois pinos bananas de conexão tipo pétala. 
– 01 Módulo transparente com capacitor cerâmico interno de 47nF com dois pinos bananas de conexão tipo pétala.
– 01 Módulo transparente com capacitor cerâmico interno de 100nF com dois pinos bananas de conexão tipo pétala. 
– 01 Módulo transparente com capacitor cerâmico interno de 220nF com dois pinos bananas de conexão tipo pétala. 
– 01 Módulo transparente com indutor interno de 100uH com dois pinos bananas de conexão tipo pétala.
– 01 Módulo transparente com indutor interno de 220uH com dois pinos bananas de conexão tipo pétala. 
– 01 Módulo transparente com indutor interno de 330uH com dois pinos bananas de conexão tipo pétala.
– 04 Módulo transparente com diodo 1N4007 com dois pinos bananas de conexão tipo pétala. 
– 01 Bobina de 200 espiras. Enrolada com fio de cobre esmaltado em carretel plástico (CxLxA) 65x45x40mm com orifício central quadrado 19x19mm para colocação em núcleo laminado e pinos banana para conexão com a matriz de contato.
– 01 Bobina de 400 espiras. Enrolada com fio de cobre esmaltado em carretel plástico (CxLxA) 65x45x40mm com orifício central quadrado 19x19mm para colocação em núcleo laminado e pinos banana para conexão com a matriz de contato.
– 01 Bobina de 600 espiras. Enrolada com fio de cobre esmaltado em carretel plástico (CxLxA) 65x45x40mm com orifício central quadrado 19x19mm para colocação em núcleo laminado e pinos banana para conexão com a matriz de contato.
– 02 Suportes, para trabalhos na vertical, com encaixe da matriz
– 01 Núcleo laminado em aço silício em formato C em duas partes (CxLxE) 40x68x19mm para montagem de transformadores.
– 01 Fuso em inox M5x100 para núcleo laminado.
– 01 Fuso em inox M5x100 para núcleo laminado.
– manual de montagens e experimentos.</t>
    </r>
  </si>
  <si>
    <r>
      <rPr>
        <b/>
        <sz val="8"/>
        <color theme="1"/>
        <rFont val="Calibri"/>
      </rPr>
      <t xml:space="preserve">Controlador Lógico Programável Compacto (CLP): </t>
    </r>
    <r>
      <rPr>
        <sz val="8"/>
        <color theme="1"/>
        <rFont val="Calibri"/>
      </rPr>
      <t>com tensão de alimentação de 12/24 V CC (faixa de operação de 10,8 V a 28,8 V CC), mínimo de 8 (oito) entradas digitais — das quais ao menos 4 (quatro) utilizáveis como entradas analógicas na faixa de 0 a 10 V —, mínimo de 4 (quatro) saídas digitais do tipo relé, display integrado ao módulo base, interface Ethernet integrada (RJ-45), servidor web integrado com suporte a páginas definidas pelo usuário, suporte nativo ao protocolo MQTT e conexão nativa a serviços de nuvem (cloud) sem necessidade de módulo ou gateway adicional, registro de dados (data log) integrado, suporte a cartão microSD padrão para armazenamento e transferência de programas, capacidade de memória de programa de no mínimo 400 (quatrocentos) blocos de função, arquitetura expansível modularmente para até 24 entradas digitais, 20 saídas digitais, 8 entradas analógicas e 8 saídas analógicas mediante módulos de expansão do mesmo fabricante, capacidade de comunicação em rede com até 8 (oito) controladores do mesmo tipo e com controladores programáveis de médio e grande porte do mesmo fabricante utilizando protocolo de comunicação proprietário nativo, sem necessidade de conversores ou gateways adicionais, grau de proteção mínimo IP20, montagem em trilho DIN de 35 mm, largura máxima de 72 mm, temperatura de operação de 0 °C a 55 °C e temperatura de armazenamento de -40 °C a 70 °C;</t>
    </r>
    <r>
      <rPr>
        <b/>
        <sz val="8"/>
        <color theme="1"/>
        <rFont val="Calibri"/>
      </rPr>
      <t xml:space="preserve"> cada unidade fornecida deverá vir obrigatoriamente acompanhada de, no mínimo, 1 (uma) licença de uso original</t>
    </r>
    <r>
      <rPr>
        <sz val="8"/>
        <color theme="1"/>
        <rFont val="Calibri"/>
      </rPr>
      <t>, definitiva e sem limitação de prazo de software de programação e engenharia do mesmo fabricante do equipamento, compatível com o equipamento fornecido, com as seguintes características mínimas:
- programação por blocos de função gráficos (FBD) com no mínimo 40 (quarenta) tipos de blocos distintos;
- suporte à linguagem de programação Ladder (diagrama de contatos), conforme norma IEC 61131-3;
- suporte a programação em modo rede, com exibição simultânea de múltiplos controladores;
- simulação completa do programa antes da transferência ao equipamento;
- transferência de programa entre computador e controlador via Ethernet;
- suporte nativo à configuração e monitoramento de conexões MQTT diretamente pelo software;
- funções de diagnóstico e monitoramento online;
- criação de documentação e impressão de programas;
- compatibilidade com os sistemas operacionais Windows 10 e Windows 11 (64 bits);
- compatibilidade retroativa com projetos desenvolvidos em versões anteriores do mesmo software;
- licença perpétua, incluindo todos os arquivos, códigos, chaves ou credenciais necessários à instalação e ativação;
Não serão aceitas versões de demonstração, avaliação, temporárias ou com funcionalidades limitadas, tampouco versões do software anteriores à última geração em janeiro de 2026 do fabricante do equipamento , nem software de fabricante distinto do equipamento fornecido. Equipamento de referência: Controlador Lógico Programável LOGO! 8.4, modelo LOGO! 12/24RCE, código 6ED1052-1MD08-0BA2, fabricante Siemens, acompanhado de licença do software LOGO! Soft Comfort V9 — 6ED1058-0BA08-0YA3, ou produto equivalente que atenda integralmente às especificações acima.</t>
    </r>
  </si>
  <si>
    <r>
      <rPr>
        <b/>
        <sz val="8"/>
        <color theme="1"/>
        <rFont val="Calibri"/>
      </rPr>
      <t>Conjunto de Hidrostática</t>
    </r>
    <r>
      <rPr>
        <sz val="8"/>
        <color theme="1"/>
        <rFont val="Calibri"/>
      </rPr>
      <t>: 
– 01 tripé tipo estrela;
– 01 haste fêmea com 405mm;
– 01 haste macho com 405mm;
– 01 dinamômetro tubular de 1N e precisão 0,01N;
– 04 corpos de prova em alumínio (paralelepípedo) com 6cm, 5cm, 4cm e 3cm;
– 01 corpo de prova de latão (cilindro) 6cm;
– 01 corpo de prova de alumínio (cilindro) 6cm;
– 01 duplo cilindro de Arquimedes;
– 01 seringa de plástico 40ml;
– 01 fixador metálico com manipulo e haste de 13cm;
– 01 painel em U 75x400mm;
– 01 par de Magdeburgo Ø11cm;
– 01 mangueira látex 60cm;
– 01 densímetro 0,700 a 1,000;
– 01 becker 250ml;
– 01 proveta de 250ml;
– 01 aparelho para vasos comunicantes com 4 tubos;
– 01 jogo com 3 sondas de imersão 30cm;
– 01 aparelho para propagação da pressão com 3 tubos;
– manual de montagens e experimentos.</t>
    </r>
  </si>
  <si>
    <r>
      <rPr>
        <b/>
        <sz val="8"/>
        <color theme="1"/>
        <rFont val="Calibri"/>
      </rPr>
      <t>Cortadora metalográfica</t>
    </r>
    <r>
      <rPr>
        <sz val="8"/>
        <color theme="1"/>
        <rFont val="Calibri"/>
      </rPr>
      <t xml:space="preserve"> de precisão com sistema de corte linear automático e/ou manual. Motor elétrico com potência mínima de 0,75 HP (ou 500W a 950W) e velocidade variável programável de no mínimo 300 a 3000 RPM (ou superior), selecionável via painel de comando digital (LCD ou Touchscreen) em língua portuguesa. Capacidade máxima de corte de no mínimo 50 mm de diâmetro (perfil redondo), utilizando discos de corte diamantados ou abrasivos de até 7” ou 8” de diâmetro. Sistema de avanço automático motorizado programável e posicionamento de precisão da amostra de no mínimo 0,01 mm (10 µm). Sistema de refrigeração com recirculação de fluido integrado ou acoplado ao equipamento (capacidade mínima de 3 a 4 litros). Botão de parada de emergência e adequação às normas de segurança operacionais (NR12 ). Acompanha conjunto de morsas/suportes de precisão para corpos de prova regulares e irregulares, disco de corte e fluido refrigerante concentrado.</t>
    </r>
  </si>
  <si>
    <r>
      <rPr>
        <b/>
        <sz val="8"/>
        <color theme="1"/>
        <rFont val="Calibri"/>
      </rPr>
      <t>Conjunto de Magnetismo e Eletromagnetismo, modular, desmontável, para aulas práticas, composto por no mínim</t>
    </r>
    <r>
      <rPr>
        <sz val="8"/>
        <color theme="1"/>
        <rFont val="Calibri"/>
      </rPr>
      <t>o:
– 04 imãs cilíndricos ~Ø17x8mm;
– 04 imãs anel com pólos identificados ~Ø23mmx5mm;
– 01 suporte para amortecedor magnético;
– 05 imãs anel com pólos identificados ~Ø40 x 7mm;
– 06 imãs em barra ~25x13x4mm;
– 01 barra de ferro ~Ø12,7x82mm;
– 01 barra de alumínio ~Ø12,7x82mm;
– 01 barra de cobre ~Ø12,7x82mm;
– 01 bússola;
– 01 suporte para bússola didática;
– 01 montagem Oersted com 3 bornes;
– 02 agulhas magnéticas;
– 01 base de acrílico para força magnética ~170x130mm;
– 02 hastes com apoios;
– 01 bobina para motor elétrico de corrente contínua;
– 01 balanço de latão ~70x155mm;
– 01 imã “U” com suporte metálico;
– 01 frasco de limalha de ferro 25g;
– 01 bobina conjugada de 200-400-600 espiras;
– 01 imã cilíndrico emborrachado com cabo;
– 01 placa de acrílico com pés de borracha;
– 01 galvanômetro didático -2mA à +2mA;
– 01 par de cabos de ligação de 0,5m banana/banana;
– 01 circuito-fonte DC 17x13cm com: 02 soquetes para uma pilha; 02 bornes para ligação; 01 chave de 3 posições;
– 02 pilhas grandes;
– 01 bobina com 22 espiras, Ø60mm, base de acrílico;
– 01 solenoide de 03 bobinas de 22 espiras em base de acrílico;
– 01 rosa dos ventos;
– 01 imã em barra de alnico ~Ø4x50mm;
– O equipamento deve ser 220V ou bivolt.
– 01 manual de montagens e experimentos.</t>
    </r>
  </si>
  <si>
    <t>UNDADE</t>
  </si>
  <si>
    <r>
      <rPr>
        <b/>
        <sz val="8"/>
        <color theme="1"/>
        <rFont val="Calibri"/>
      </rPr>
      <t>Crônometro Digital AZB 30 USB com 5 sensores fotoelétricos PGS-D10, compatível com o Lançador de Projéteis da Azeheb.</t>
    </r>
    <r>
      <rPr>
        <sz val="8"/>
        <color theme="1"/>
        <rFont val="Calibri"/>
      </rPr>
      <t xml:space="preserve">
Cronômetro digital para medição de intervalos de tempo utilizando sensores fotoelétricos. Permite a utilização de até 5 sensores. Possui ainda controle para uma bobina, precisão de 1μs e software para aquisição de dados
Especificação Técnica:
– 01 display LDC 2×16 com backlight;
– resolução 0,000001s (1µs);
– 5 entradas digitais para conexão de até 5 sensores fotoelétricos PGS-D10;
– conexão de saída polarizada para bobina com 8,5V / 1,5A
– memória para armazenamento das medidas de cada função;
– botão de liga/desliga;
– botão para retenção momentânea e disparo da bobina;
– proteção contra curto-circuito;
– alimentação com fonte chaveada entrada 110/220V com saída de baixa tensão de 12V/2A com conexão com plugue NBR 14136;
– painel de policarbonato com visor protetor do LCD transparente e teclas tipo táctil;
– montado em gabinete metálico;
– sistema de detecção e teste dos sensores;
– conexão USB e software para coleta de dados;
– Três funções:
F1 [medição do intervalo de tempo entre os sensores, bobina e sensores e chave e sensores, setup para escolha no número de sensores que serão utilizados no experimento];
F2 [medição de tempo de interrupção de 1 sensor ou dois sensores ou medição de tempo entre sensores];
F3 [medição de tempo por número de interrupções do sensor com configuração do número de interrupções, para medição de período de pêndulos ou movimentos circulares];
Imprescindível manual de uso do aparelho.
</t>
    </r>
    <r>
      <rPr>
        <b/>
        <sz val="8"/>
        <color theme="1"/>
        <rFont val="Calibri"/>
      </rPr>
      <t>OBS: o laboratório de física possui o lançador de projéteis da Azeheb, por isso, o Crônometro Digital AZB 30 USB com 5 sensores fotoelétricos PGS-D10 deve, necessariamente, ser compatível com a marca Azeheb. Estes acessórios permitem a prática de experimento de lançamento de projéteis, choques e conservação da energia mecânica.</t>
    </r>
  </si>
  <si>
    <r>
      <rPr>
        <b/>
        <sz val="8"/>
        <color theme="1"/>
        <rFont val="Calibri"/>
      </rPr>
      <t>Deionizador de água:</t>
    </r>
    <r>
      <rPr>
        <sz val="8"/>
        <color theme="1"/>
        <rFont val="Calibri"/>
      </rPr>
      <t xml:space="preserve"> Deionizador para produção de água desmineralizada, que remove os sais minerais. Capacidade de produzir 50 litros por hora. O material deve ser construído em PVC rígido ou similar que garante durabilidade e resistência contra corrosão. Entregar junto dois pré-filtros: 1) Pré-filtro de sedimentos para remoção de partículas solidas superiores a 50 microns; 2) Pré-filtro de carvão ativado para remoção de cloro e material orgânico. Deve acompanhar: Mangueira de alimentação; Manual de instruções; Cabo de alimentação dupla isolação e plugue de três pinos, duas fases e um terra, atendendo norma ABNT NBR 14136.</t>
    </r>
  </si>
  <si>
    <r>
      <rPr>
        <b/>
        <sz val="8"/>
        <color theme="1"/>
        <rFont val="Calibri"/>
      </rPr>
      <t>Conjunto para Estudos de Movimento Retílineo (MRU e MRUV)</t>
    </r>
    <r>
      <rPr>
        <sz val="8"/>
        <color theme="1"/>
        <rFont val="Calibri"/>
      </rPr>
      <t>:
* Cronômetro Digital Microcontrolado com as seguintes características:
– 01 display LDC 2×16 com backlight;
– resolução 0,000001s (1µs);
– 5 entradas digitais para conexão de até 5 sensores fotoelétricos PGS-D10;
– conexão de saída polarizada para bobina com 8,5V / 1,5A
– memória para armazenamento das medidas de cada função;
– botão de liga/desliga;
– botão para retenção momentânea e disparo da bobina;
– proteção contra curto-circuito;
– alimentação com fonte chaveada entrada 110/220V com saída de baixa tensão de 12V/2A com conexão com plugue NBR 14136;
– painel de policarbonato com visor protetor do LCD transparente e teclas tipo táctil;
– montado em gabinete metálico;
– sistema de detecção e teste dos sensores;
– conexão USB e software para coleta de dados;
– Três funções:
F1 [medição do intervalo de tempo entre os sensores, bobina e sensores e chave e sensores, setup para escolha no número de sensores que serão utilizados no experimento];
F2 [medição de tempo de interrupção de 1 sensor ou dois sensores ou medição de tempo entre sensores];
F3 [medição de tempo por número de interrupções do sensor com configuração do número de interrupções, para medição de período de pêndulos ou movimentos circulares];
* 01 trilho com elevação de 10cm montado sobre base metálica com guia para sensores;
* 02 sensores fotoelétricos em gabinete de plástico;
* 01 cronômetro digital multifunções como descrito acima;
* 01 fonte de alimentação 12V/2A
* 01 eletroímã com dois bornes;
* 01 esfera de metal Ø25mm;
* 01 cabo de ligação para eletroimã 1,5m;
* 02 cabos de conexão para sensores;
* 02 manípulos cabeça de plástico M6X30;
* 02 espassadores de alumínio;
* 02 porcas de metal de fixação para sensores;
* 01 manípulo de cabeça de plástico M5X15;
* 01 knob passante M5;
– manual de montagens e experimentos.</t>
    </r>
  </si>
  <si>
    <r>
      <rPr>
        <b/>
        <sz val="8"/>
        <color theme="1"/>
        <rFont val="Calibri"/>
      </rPr>
      <t>Desidratadora Industrial</t>
    </r>
    <r>
      <rPr>
        <sz val="8"/>
        <color theme="1"/>
        <rFont val="Calibri"/>
      </rPr>
      <t>: Desidratadora industrial/profissional de alimentos, elétrica, com potência de 400 W e capacidade para 8 bandejas removíveis. Equipada com sistema de aquecimento e circulação de ar quente, ventilação forçada e controle de temperatura ajustável. Estrutura resistente e de fácil higienização. Adequada para desidratação de frutas, legumes, verduras, ervas, carnes e demais alimentos.</t>
    </r>
  </si>
  <si>
    <r>
      <rPr>
        <b/>
        <sz val="8"/>
        <color theme="1"/>
        <rFont val="Calibri"/>
      </rPr>
      <t>Destilador a vapor tipo Clevenger:</t>
    </r>
    <r>
      <rPr>
        <sz val="8"/>
        <color theme="1"/>
        <rFont val="Calibri"/>
      </rPr>
      <t xml:space="preserve"> O conjunto é composto por 1 (um) aparelho de Clevenger, extrator/coletor de óleos essenciais, em vidro borossilicato; 1 (uma) manta aquecedora, com capacidade de 2 L, tensão de 220 V, com regulador de potência; 1 (um) balão de fundo redondo, com capacidade de 2 L, boca única, com junta 24/40; 1 (um) suporte universal (haste) para bancada de laboratório; 1 (uma) garra tipo condensador (três dedos) com mufa; e 5 (cinco) metros de mangueira de silicone, para uso laboratorial, com diâmetro compatível com os bicos do condensador.</t>
    </r>
  </si>
  <si>
    <r>
      <rPr>
        <b/>
        <sz val="8"/>
        <color theme="1"/>
        <rFont val="Calibri"/>
      </rPr>
      <t xml:space="preserve">Controlador Lógico Programável Compacto (CLP): </t>
    </r>
    <r>
      <rPr>
        <sz val="8"/>
        <color theme="1"/>
        <rFont val="Calibri"/>
      </rPr>
      <t>com tensão de alimentação de 12/24 V CC (faixa de operação de 10,8 V a 28,8 V CC), mínimo de 8 (oito) entradas digitais — das quais ao menos 4 (quatro) utilizáveis como entradas analógicas na faixa de 0 a 10 V —, mínimo de 4 (quatro) saídas digitais do tipo relé, display integrado ao módulo base, interface Ethernet integrada (RJ-45), servidor web integrado com suporte a páginas definidas pelo usuário, suporte nativo ao protocolo MQTT e conexão nativa a serviços de nuvem (cloud) sem necessidade de módulo ou gateway adicional, registro de dados (data log) integrado, suporte a cartão microSD padrão para armazenamento e transferência de programas, capacidade de memória de programa de no mínimo 400 (quatrocentos) blocos de função, arquitetura expansível modularmente para até 24 entradas digitais, 20 saídas digitais, 8 entradas analógicas e 8 saídas analógicas mediante módulos de expansão do mesmo fabricante, capacidade de comunicação em rede com até 8 (oito) controladores do mesmo tipo e com controladores programáveis de médio e grande porte do mesmo fabricante utilizando protocolo de comunicação proprietário nativo, sem necessidade de conversores ou gateways adicionais, grau de proteção mínimo IP20, montagem em trilho DIN de 35 mm, largura máxima de 72 mm, temperatura de operação de 0 °C a 55 °C e temperatura de armazenamento de -40 °C a 70 °C;</t>
    </r>
    <r>
      <rPr>
        <b/>
        <sz val="8"/>
        <color theme="1"/>
        <rFont val="Calibri"/>
      </rPr>
      <t xml:space="preserve"> cada unidade fornecida deverá vir obrigatoriamente acompanhada de, no mínimo, 1 (uma) licença de uso original</t>
    </r>
    <r>
      <rPr>
        <sz val="8"/>
        <color theme="1"/>
        <rFont val="Calibri"/>
      </rPr>
      <t>, definitiva e sem limitação de prazo de software de programação e engenharia do mesmo fabricante do equipamento, compatível com o equipamento fornecido, com as seguintes características mínimas:
- programação por blocos de função gráficos (FBD) com no mínimo 40 (quarenta) tipos de blocos distintos;
- suporte à linguagem de programação Ladder (diagrama de contatos), conforme norma IEC 61131-3;
- suporte a programação em modo rede, com exibição simultânea de múltiplos controladores;
- simulação completa do programa antes da transferência ao equipamento;
- transferência de programa entre computador e controlador via Ethernet;
- suporte nativo à configuração e monitoramento de conexões MQTT diretamente pelo software;
- funções de diagnóstico e monitoramento online;
- criação de documentação e impressão de programas;
- compatibilidade com os sistemas operacionais Windows 10 e Windows 11 (64 bits);
- compatibilidade retroativa com projetos desenvolvidos em versões anteriores do mesmo software;
- licença perpétua, incluindo todos os arquivos, códigos, chaves ou credenciais necessários à instalação e ativação;
Não serão aceitas versões de demonstração, avaliação, temporárias ou com funcionalidades limitadas, tampouco versões do software anteriores à última geração em janeiro de 2026 do fabricante do equipamento , nem software de fabricante distinto do equipamento fornecido. Equipamento de referência: Controlador Lógico Programável LOGO! 8.4, modelo LOGO! 12/24RCE, código 6ED1052-1MD08-0BA2, fabricante Siemens, acompanhado de licença do software LOGO! Soft Comfort V9 — 6ED1058-0BA08-0YA3, ou produto equivalente que atenda integralmente às especificações acima.</t>
    </r>
  </si>
  <si>
    <r>
      <rPr>
        <b/>
        <sz val="8"/>
        <color theme="1"/>
        <rFont val="Calibri"/>
      </rPr>
      <t>Manta aquecedora 250mL analógica, temperatura na manta de ambiente a 380 °C</t>
    </r>
    <r>
      <rPr>
        <sz val="8"/>
        <color theme="1"/>
        <rFont val="Calibri"/>
      </rPr>
      <t>. MANTA CONFECCIONADA EM FIBRA DE VIDRO. Calota externa em chapa de alumínio com revestimento em epóxi eletrostático, resistente a produtos químicos corrosivos. Possuir controle de temperatura (termostato) com lâmpada que indicativa da intensidade do aquecimento através de maior ou menor intensidade da luminosidade. - Principais Características: Temperatura: 0 a 380 °C (A superfície do elemento de aquecimento); Voltagem: 220 V; Tempo de trabalho: Contínuo; Material utilizado na Calota externa: Chapa de alumínio com pintura epóxi.</t>
    </r>
    <r>
      <rPr>
        <b/>
        <sz val="8"/>
        <color theme="1"/>
        <rFont val="Calibri"/>
      </rPr>
      <t xml:space="preserve"> Capacidade de 250 mL.</t>
    </r>
  </si>
  <si>
    <r>
      <rPr>
        <b/>
        <sz val="8"/>
        <color theme="1"/>
        <rFont val="Calibri"/>
      </rPr>
      <t xml:space="preserve">Destilador de água: </t>
    </r>
    <r>
      <rPr>
        <sz val="8"/>
        <color theme="1"/>
        <rFont val="Calibri"/>
      </rPr>
      <t>Modelo: Destilador de Água Tipo Pilsen; Rendimento: 10 litros; Potência: 7000 watts; GABINETE: Chapa de aço carbono SAE 1020 com tratamento anticorrosivo; Suporte de fixação na parede;  * Coletor de vapores e partes que entram em contato com a água já destilada em aço inox e materiais inertes; Fácil Instalação; Consumo: 10X maior que o rendimento; Pureza da água destilada: abaixo de 4 uS, com entrada até 300 uS; Condutividade: até 3,5 uS/cm com entrada 310 uS/cm; Controle Elétrico: Chave liga/desliga; Indicador de Acionamento: Lâmpada piloto; Cabo de Alimentação: sem plug; Sistema de Aquecimento: Resistência tubular blindada em aço inox 304; Tubo de destilação, tampa e caldeira em aço inox 304; Sensor de Nível: Eletrônico com desligamento automático em caso de falta de água; Caldeira: Aço inox 304 sem soldas ou emendas; Pressão: 10mCa ~ 30mCa; Alimentação: 220V (monofásico ou bifásico).</t>
    </r>
  </si>
  <si>
    <r>
      <rPr>
        <b/>
        <sz val="8"/>
        <color theme="1"/>
        <rFont val="Calibri"/>
      </rPr>
      <t>Detector de Gás Multigá Portátil</t>
    </r>
    <r>
      <rPr>
        <sz val="8"/>
        <color theme="1"/>
        <rFont val="Calibri"/>
      </rPr>
      <t xml:space="preserve"> para 02, H2S, CO e LEL. Faixa de temperatura de operação: -20°C a +50°C. bateria íons de lítio. Alarme Audível, Visual, Vibratório. Carregador/fonte de alimentação, Adaptador de carregamento.</t>
    </r>
  </si>
  <si>
    <r>
      <rPr>
        <b/>
        <sz val="8"/>
        <color theme="1"/>
        <rFont val="Calibri"/>
      </rPr>
      <t>Cortadora metalográfica</t>
    </r>
    <r>
      <rPr>
        <sz val="8"/>
        <color theme="1"/>
        <rFont val="Calibri"/>
      </rPr>
      <t xml:space="preserve"> de precisão com sistema de corte linear automático e/ou manual. Motor elétrico com potência mínima de 0,75 HP (ou 500W a 950W) e velocidade variável programável de no mínimo 300 a 3000 RPM (ou superior), selecionável via painel de comando digital (LCD ou Touchscreen) em língua portuguesa. Capacidade máxima de corte de no mínimo 50 mm de diâmetro (perfil redondo), utilizando discos de corte diamantados ou abrasivos de até 7” ou 8” de diâmetro. Sistema de avanço automático motorizado programável e posicionamento de precisão da amostra de no mínimo 0,01 mm (10 µm). Sistema de refrigeração com recirculação de fluido integrado ou acoplado ao equipamento (capacidade mínima de 3 a 4 litros). Botão de parada de emergência e adequação às normas de segurança operacionais (NR12 ). Acompanha conjunto de morsas/suportes de precisão para corpos de prova regulares e irregulares, disco de corte e fluido refrigerante concentrado.</t>
    </r>
  </si>
  <si>
    <r>
      <rPr>
        <b/>
        <sz val="8"/>
        <color theme="1"/>
        <rFont val="Calibri"/>
      </rPr>
      <t>Dinamômetro de plástico 0,2N / 20G (KIT com no mínimo 5 unidades)</t>
    </r>
    <r>
      <rPr>
        <sz val="8"/>
        <color theme="1"/>
        <rFont val="Calibri"/>
      </rPr>
      <t>:
Codificação cromática em cápsula de plástico transparente com escala de fácil leitura.
Proteção contra o alongamento excessivo e possibilidade de ajuste do zero e medição em qualquer direção.
Tamanho (CxØ) 260x17mm.
Exatidão da medida menor que 1% da faixa de medição.
0,2N/20g com precisão de 0,002N / 0,2g.</t>
    </r>
  </si>
  <si>
    <r>
      <rPr>
        <b/>
        <sz val="8"/>
        <color theme="1"/>
        <rFont val="Calibri"/>
      </rPr>
      <t>Dispersor Homogeneizador de alta velocidade tipo turrax</t>
    </r>
    <r>
      <rPr>
        <sz val="8"/>
        <color theme="1"/>
        <rFont val="Calibri"/>
      </rPr>
      <t xml:space="preserve">. Velocidade máxima: 30.000 rpm, volume de trabalho 250 - 5000ml,controle de velocidade contínuo com 6 níveis, material das lâminas: aço inoxidável 304, potência 1300W,viscosidade máxima 8000mPas. Com itens inclusos: estrutura de suporte com base antiderrapante, braço de fixação dupla com suporte para bécker, retentor de recipiente para segurança adicional, Comprimento do cabeçote imerso: 150 mm,Tensão de alimentação: AC 220V | 50/60Hz,Cabeçote padrão φ25mm,Motor de corrente contínua sem escovas,Controle de velocidade: Contínuo,Viscosidade Máxima: 8000mPas. Sistema de proteção com isolamento duplo para garantir segurança.Umidade Relativa: 80%.
</t>
    </r>
  </si>
  <si>
    <r>
      <rPr>
        <b/>
        <sz val="8"/>
        <color theme="1"/>
        <rFont val="Calibri"/>
      </rPr>
      <t>Crônometro Digital AZB 30 USB com 5 sensores fotoelétricos PGS-D10, compatível com o Lançador de Projéteis da Azeheb.</t>
    </r>
    <r>
      <rPr>
        <sz val="8"/>
        <color theme="1"/>
        <rFont val="Calibri"/>
      </rPr>
      <t xml:space="preserve">
Cronômetro digital para medição de intervalos de tempo utilizando sensores fotoelétricos. Permite a utilização de até 5 sensores. Possui ainda controle para uma bobina, precisão de 1μs e software para aquisição de dados
Especificação Técnica:
– 01 display LDC 2×16 com backlight;
– resolução 0,000001s (1µs);
– 5 entradas digitais para conexão de até 5 sensores fotoelétricos PGS-D10;
– conexão de saída polarizada para bobina com 8,5V / 1,5A
– memória para armazenamento das medidas de cada função;
– botão de liga/desliga;
– botão para retenção momentânea e disparo da bobina;
– proteção contra curto-circuito;
– alimentação com fonte chaveada entrada 110/220V com saída de baixa tensão de 12V/2A com conexão com plugue NBR 14136;
– painel de policarbonato com visor protetor do LCD transparente e teclas tipo táctil;
– montado em gabinete metálico;
– sistema de detecção e teste dos sensores;
– conexão USB e software para coleta de dados;
– Três funções:
F1 [medição do intervalo de tempo entre os sensores, bobina e sensores e chave e sensores, setup para escolha no número de sensores que serão utilizados no experimento];
F2 [medição de tempo de interrupção de 1 sensor ou dois sensores ou medição de tempo entre sensores];
F3 [medição de tempo por número de interrupções do sensor com configuração do número de interrupções, para medição de período de pêndulos ou movimentos circulares];
Imprescindível manual de uso do aparelho.
</t>
    </r>
    <r>
      <rPr>
        <b/>
        <sz val="8"/>
        <color theme="1"/>
        <rFont val="Calibri"/>
      </rPr>
      <t>OBS: o laboratório de física possui o lançador de projéteis da Azeheb, por isso, o Crônometro Digital AZB 30 USB com 5 sensores fotoelétricos PGS-D10 deve, necessariamente, ser compatível com a marca Azeheb. Estes acessórios permitem a prática de experimento de lançamento de projéteis, choques e conservação da energia mecânica.</t>
    </r>
  </si>
  <si>
    <r>
      <rPr>
        <b/>
        <sz val="8"/>
        <color theme="1"/>
        <rFont val="Calibri"/>
      </rPr>
      <t>Dosímetro de ruído digital c/ faixa de medição 35 a 140db</t>
    </r>
    <r>
      <rPr>
        <sz val="8"/>
        <color theme="1"/>
        <rFont val="Calibri"/>
      </rPr>
      <t>, memória para 680 horas de medição. Filtro de banda de 1/1 e 1/3 de oitava, tela de OLED, tecnologia Wheel. Faixa de frequências de 20 Hz a 10 kHz. dosimetrias simultâneas com as normas NR-15 e NHO-01.</t>
    </r>
  </si>
  <si>
    <r>
      <rPr>
        <b/>
        <sz val="8"/>
        <color theme="1"/>
        <rFont val="Calibri"/>
      </rPr>
      <t>Deionizador de água:</t>
    </r>
    <r>
      <rPr>
        <sz val="8"/>
        <color theme="1"/>
        <rFont val="Calibri"/>
      </rPr>
      <t xml:space="preserve"> Deionizador para produção de água desmineralizada, que remove os sais minerais. Capacidade de produzir 50 litros por hora. O material deve ser construído em PVC rígido ou similar que garante durabilidade e resistência contra corrosão. Entregar junto dois pré-filtros: 1) Pré-filtro de sedimentos para remoção de partículas solidas superiores a 50 microns; 2) Pré-filtro de carvão ativado para remoção de cloro e material orgânico. Deve acompanhar: Mangueira de alimentação; Manual de instruções; Cabo de alimentação dupla isolação e plugue de três pinos, duas fases e um terra, atendendo norma ABNT NBR 14136.</t>
    </r>
  </si>
  <si>
    <r>
      <rPr>
        <b/>
        <sz val="8"/>
        <color theme="1"/>
        <rFont val="Calibri"/>
      </rPr>
      <t>Esmerilhadeira angular de 4.1/2" (115 mm)</t>
    </r>
    <r>
      <rPr>
        <sz val="8"/>
        <color theme="1"/>
        <rFont val="Calibri"/>
      </rPr>
      <t>, alimentação 220 V, potência mínima de 850 W, rotação sem carga mínima de 11.000 rpm, eixo roscado M14, dupla isolação elétrica, trava do eixo para facilitar a substituição dos acessórios, capa de proteção metálica ajustável e empunhadura lateral auxiliar.  Deve acompanhar, no mínimo, empunhadura lateral, capa de proteção e chave para troca do disco. Garantia mínima de 12 meses.</t>
    </r>
  </si>
  <si>
    <r>
      <rPr>
        <b/>
        <sz val="8"/>
        <color theme="1"/>
        <rFont val="Calibri"/>
      </rPr>
      <t>Espectofotômetro por Infravermelho FTIR</t>
    </r>
    <r>
      <rPr>
        <sz val="8"/>
        <color theme="1"/>
        <rFont val="Calibri"/>
      </rPr>
      <t xml:space="preserve"> - Espectrofotômetro de Infravermelho por Transformada de Fourier (FTIR), de bancada, com interferômetro de alinhamento permanente, acessório de Reflexão Total Atenuada (ATR) com cristal de diamante de alta dureza e resistência mecânica/química, inerte a solventes, ácidos e bases, com dispositivo para fixação de amostra sólidas de polímeros. Equipamento com hardware e software de controle e biblioteca espectral. Cobertura de análise na região do Médio Infravermelho, em torno de 400 cm⁻¹ a 4.000 cm⁻¹, resolução espectral selecionável. Fonte de Radiação de infravermelho de longa vida útil composta de carbeto de silício ou material cerâmico equivalente. Detector piroelétrico de alta sensibilidade do tipo DLaTGS (ou equivalente) termoestabilizado. Incluídos os serviço de Instalação, treinamento operacional e garantia mínima de 36 meses.</t>
    </r>
  </si>
  <si>
    <r>
      <rPr>
        <b/>
        <sz val="8"/>
        <color theme="1"/>
        <rFont val="Calibri"/>
      </rPr>
      <t>Desidratadora Industrial</t>
    </r>
    <r>
      <rPr>
        <sz val="8"/>
        <color theme="1"/>
        <rFont val="Calibri"/>
      </rPr>
      <t>: Desidratadora industrial/profissional de alimentos, elétrica, com potência de 400 W e capacidade para 8 bandejas removíveis. Equipada com sistema de aquecimento e circulação de ar quente, ventilação forçada e controle de temperatura ajustável. Estrutura resistente e de fácil higienização. Adequada para desidratação de frutas, legumes, verduras, ervas, carnes e demais alimentos.</t>
    </r>
  </si>
  <si>
    <r>
      <rPr>
        <b/>
        <sz val="8"/>
        <color theme="1"/>
        <rFont val="Calibri"/>
      </rPr>
      <t>Espectrofotômetro de Absorção Atômica:</t>
    </r>
    <r>
      <rPr>
        <sz val="8"/>
        <color theme="1"/>
        <rFont val="Calibri"/>
      </rPr>
      <t xml:space="preserve"> Faixa espectral de 190–900 nm; Sistema de feixe duplo com compensação automática de desvios térmicos; Sistema de gás com estabilizador de pressão e controle de chama; Queimador em liga de titânio; Reflexão total otimizada; Lâmpadas catódicas de aquecimento rápido; Processador integrado com display digital; Faixa de comprimento de onda: 190–900 nm; Precisão do comprimento de onda: ≤ ±0,5 nm; Repetibilidade: ≤ 0,3 nm (direção única); Largura de banda ajustável: 0,2 / 0,4 / 0,7 / 1,4 / 2,4 / 5,0 nm; Estabilidade de linha de base: ±0,004 Abs/30 min; Resolução espectral: ≤ 40%; Limite de detecção (Cu) ≤ 0,08 µg/mL; Lâmpadas de cátodo oco (diâmetro: 1,5" 37mm; 2 pinos; não codificada): Alumínio (Al), Magnésio (Mg) e Cálcio (Ca). Voltagem: 220 v ou bivolt.Reflexão total otimizada; Lâmpadas catódicas de aquecimento rápido; Processador integrado com display digital; Faixa de comprimento de onda: 190–900 nm; Precisão do comprimento de onda: ≤ ±0,5 nm; Repetibilidade: ≤ 0,3 nm (direção única); Largura de banda ajustável: 0,2 / 0,4 / 0,7 / 1,4 / 2,4 / 5,0 nm; Estabilidade de linha de base: ±0,004 Abs/30 min; Resolução espectral: ≤ 40%; Limite de detecção (Cu) ≤ 0,08 µg/mL; Voltagem: 220 v ou bivolt.</t>
    </r>
  </si>
  <si>
    <r>
      <rPr>
        <b/>
        <sz val="8"/>
        <color theme="1"/>
        <rFont val="Calibri"/>
      </rPr>
      <t>Destilador a vapor tipo Clevenger:</t>
    </r>
    <r>
      <rPr>
        <sz val="8"/>
        <color theme="1"/>
        <rFont val="Calibri"/>
      </rPr>
      <t xml:space="preserve"> O conjunto é composto por 1 (um) aparelho de Clevenger, extrator/coletor de óleos essenciais, em vidro borossilicato; 1 (uma) manta aquecedora, com capacidade de 2 L, tensão de 220 V, com regulador de potência; 1 (um) balão de fundo redondo, com capacidade de 2 L, boca única, com junta 24/40; 1 (um) suporte universal (haste) para bancada de laboratório; 1 (uma) garra tipo condensador (três dedos) com mufa; e 5 (cinco) metros de mangueira de silicone, para uso laboratorial, com diâmetro compatível com os bicos do condensador.</t>
    </r>
  </si>
  <si>
    <r>
      <rPr>
        <b/>
        <sz val="8"/>
        <color theme="1"/>
        <rFont val="Calibri"/>
      </rPr>
      <t>Espectrofotômetro digital:</t>
    </r>
    <r>
      <rPr>
        <sz val="8"/>
        <color theme="1"/>
        <rFont val="Calibri"/>
      </rPr>
      <t xml:space="preserve"> Espectrofotômetro de Feixe Único UV-Visível: Sistema Óptico: Feixe Único/ Monocromador de TC de rede de difração de 1200 linhas; Faixa de Comprimento de Onda: 190-1100 nm; Largura de Banda: 2nm; Luz Dispersa: ≤0,2%T; Precisão do Comprimento de Onda: ±2 nm; Repetibilidade do Comprimento de Onda: ≤0,5nm; Precisão Fotométrica: ±0,5%T; Repetibilidade Fotométrica: ±0,2%T; Vendabilidade: 0% ≤0,2%T, 100% ≤0,5%T; Faixa de Transmitância: 0,0-199,9%T; Faixa de Absorção: -0,3 - 2,999A; Fonte de Luz: Lâmpada de deutério, lâmpada de tungstênio; Display: LED de 4 dígitos; Voltagem: 220V ou bivolt.</t>
    </r>
  </si>
  <si>
    <r>
      <rPr>
        <b/>
        <sz val="8"/>
        <color theme="1"/>
        <rFont val="Calibri"/>
      </rPr>
      <t xml:space="preserve">Destilador de água: </t>
    </r>
    <r>
      <rPr>
        <sz val="8"/>
        <color theme="1"/>
        <rFont val="Calibri"/>
      </rPr>
      <t>Modelo: Destilador de Água Tipo Pilsen; Rendimento: 10 litros; Potência: 7000 watts; GABINETE: Chapa de aço carbono SAE 1020 com tratamento anticorrosivo; Suporte de fixação na parede;  * Coletor de vapores e partes que entram em contato com a água já destilada em aço inox e materiais inertes; Fácil Instalação; Consumo: 10X maior que o rendimento; Pureza da água destilada: abaixo de 4 uS, com entrada até 300 uS; Condutividade: até 3,5 uS/cm com entrada 310 uS/cm; Controle Elétrico: Chave liga/desliga; Indicador de Acionamento: Lâmpada piloto; Cabo de Alimentação: sem plug; Sistema de Aquecimento: Resistência tubular blindada em aço inox 304; Tubo de destilação, tampa e caldeira em aço inox 304; Sensor de Nível: Eletrônico com desligamento automático em caso de falta de água; Caldeira: Aço inox 304 sem soldas ou emendas; Pressão: 10mCa ~ 30mCa; Alimentação: 220V (monofásico ou bifásico).</t>
    </r>
  </si>
  <si>
    <r>
      <rPr>
        <b/>
        <sz val="8"/>
        <color theme="1"/>
        <rFont val="Calibri"/>
      </rPr>
      <t>Estação agrometerorológica automática</t>
    </r>
    <r>
      <rPr>
        <sz val="8"/>
        <color theme="1"/>
        <rFont val="Calibri"/>
      </rPr>
      <t>. Estação agrometeorológica automática e autônoma, destinada ao monitoramento contínuo de variáveis meteorológicas, composta por sistema de aquisição, registro e armazenamento de dados. Deverá possuir comunicação via Wi-Fi e armazenamento interno dos dados, possibilitando a consulta, visualização e posterior exportação das informações coletadas. Deverá contar com sistema de alimentação por energia solar, com bateria recarregável, adequado para operação autônoma em campo, com autonomia operacional de no mínimo 72 (setenta e duas) horas consecutivas sem incidência de radiação solar, com bateria totalmente carregada. Deverá ser fornecida completa, incluindo estrutura de instalação, sensores, cabos, conectores e demais acessórios necessários ao seu pleno funcionamento, bem como sistema, aplicativo ou plataforma para visualização e acompanhamento dos dados. Os sensores deverão ser apropriados para instalação e operação em ambiente externo, com grau de proteção mínimo IP65 para sensores e estrutura de instalação, e fornecidos com calibração ou aferição de fábrica, conforme especificação do fabricante. As medições deverão ser contínuas, com intervalo de registro programável (5, 10, 15, 30 e 60 minutos), e capacidade de armazenamento interno para no mínimo 01 (um) ano de dados, considerando intervalo de registro de 15 minutos. A exportação dos dados deverá ser disponibilizada em formatos abertos (CSV/TXT) e, preferencialmente, por meio de API ou compatibilidade com plataformas de terceiros. O fornecimento deverá incluir instalação, configuração completa e validação de funcionamento no local indicado pela contratante, devendo a estação atender às recomendações técnicas da Organização Meteorológica Mundial (OMM) para estações meteorológicas automáticas. Sensores e Variáveis Meteorológicas Mínimas:- Pluviômetro: para medição da precipitação pluviométrica, com resolução de 0,2 mm e precisão de ±1% ou superior; - Sensor de temperatura do ar: para medição da temperatura do ar, com resolução de 0,1 °C e precisão de ±0,3 °C; - Sensor de umidade relativa do ar: para medição da umidade relativa do ar, com resolução de 1% e precisão de ±3% na faixa de 0% a 100%; - Piranômetro: para medição da radiação solar global/incidente, em conformidade com a norma ISO 9060 (Classe C ou superior), com faixa de medição de 0 a 2.000 W/m²; - Anemômetro: para medição da velocidade do vento, com precisão de ±0,5 m/s ou ±5% da leitura; - Biruta eletrônica ou sensor de direção do vento: para medição da direção do vento, com resolução de 1° e precisão de ±5°. Condições de Fornecimento e Garantia : inclui garantia mínima de 12 (doze) meses, manual em português, treinamento operacional, assistência técnica autorizada em território nacional e disponibilidade garantida de peças de reposição.</t>
    </r>
  </si>
  <si>
    <r>
      <rPr>
        <b/>
        <sz val="8"/>
        <color theme="1"/>
        <rFont val="Calibri"/>
      </rPr>
      <t>Estação de retrabalho SMD</t>
    </r>
    <r>
      <rPr>
        <sz val="8"/>
        <color theme="1"/>
        <rFont val="Calibri"/>
      </rPr>
      <t xml:space="preserve">, analógica, certificada de acordo com as normas técnicas IEC 60335-1 e IEC 60335-2-45.  Potência de Pico: 850W – 127V;   Potência Nominal: 300W – 127V;  Proteção contra descargas eletrostáticas (ESD);     Faixa de Temperatura: 100°C ~ 480°C;  Fluxo (Vazão) Máximo de Ar: 24L/minuto (máx);  Tipo de Bomba: Diafragma Ruído: &lt;50dB;  Melhor Eficiência Térmica – Resistência de Cerâmica; Rápido Aquecimento;  Resfriamento Automático;  Alimentação: 127V ;  Fusível: 8A (127V);
    Comprimento do Cabo: 900mm;  Dimensões: 152x135x245mm;  Peso: Aproximadamente 2.8Kg. Manual de Instruções;  Cabo de Alimentação  Bocal (3 unidades) – Ø9mm, Ø6mm, Ø2mm Acessórios Opcionais / Reposição: Alça (21J434)  Bocal Ø2mm 21J448),     Bocal Ø6mm (21J449)   Bocal Ø9mm (21J450)  Resistência 127V (21J427) ;  Conjunto Tubo Mica (21J435). 
</t>
    </r>
  </si>
  <si>
    <r>
      <rPr>
        <b/>
        <sz val="8"/>
        <color theme="1"/>
        <rFont val="Calibri"/>
      </rPr>
      <t>Detector de Gás Multigá Portátil</t>
    </r>
    <r>
      <rPr>
        <sz val="8"/>
        <color theme="1"/>
        <rFont val="Calibri"/>
      </rPr>
      <t xml:space="preserve"> para 02, H2S, CO e LEL. Faixa de temperatura de operação: -20°C a +50°C. bateria íons de lítio. Alarme Audível, Visual, Vibratório. Carregador/fonte de alimentação, Adaptador de carregamento.</t>
    </r>
  </si>
  <si>
    <r>
      <rPr>
        <b/>
        <sz val="8"/>
        <color theme="1"/>
        <rFont val="Calibri"/>
      </rPr>
      <t>Estação de solda convencional</t>
    </r>
    <r>
      <rPr>
        <sz val="8"/>
        <color theme="1"/>
        <rFont val="Calibri"/>
      </rPr>
      <t xml:space="preserve">, soldagem de componentes PTH e SMD, rápida recuperação térmica e faixa de temperatura ajustável. Pico de Potência: 60W;
    Frequência: 60Hz; Tensão de Saída: 24V;  Tensão de Alimentação: 127V (60Hz);  Resistência: Cerâmica; Controle de Temperatura: Analógica;  Temperatura Ajustável: 200°C (392°F) a 480°C (896°F)
    Dimensões: 90x120x170mm; Manual de Instruções;  Ferro de Soldar 900A; Esponja Vegetal; Suporte para Ferro de Soldar.
</t>
    </r>
  </si>
  <si>
    <r>
      <rPr>
        <b/>
        <sz val="8"/>
        <color theme="1"/>
        <rFont val="Calibri"/>
      </rPr>
      <t>Dinamômetro de plástico 0,2N / 20G (KIT com no mínimo 5 unidades)</t>
    </r>
    <r>
      <rPr>
        <sz val="8"/>
        <color theme="1"/>
        <rFont val="Calibri"/>
      </rPr>
      <t>:
Codificação cromática em cápsula de plástico transparente com escala de fácil leitura.
Proteção contra o alongamento excessivo e possibilidade de ajuste do zero e medição em qualquer direção.
Tamanho (CxØ) 260x17mm.
Exatidão da medida menor que 1% da faixa de medição.
0,2N/20g com precisão de 0,002N / 0,2g.</t>
    </r>
  </si>
  <si>
    <r>
      <rPr>
        <b/>
        <sz val="8"/>
        <color rgb="FF000000"/>
        <rFont val="Calibri"/>
      </rPr>
      <t xml:space="preserve">Estéreomicroscópio binocular. </t>
    </r>
    <r>
      <rPr>
        <sz val="8"/>
        <color rgb="FF000000"/>
        <rFont val="Calibri"/>
      </rPr>
      <t>Especificações Técnicas Principais: Sistema Óptico e Zoom: Ampliação contínua de 8x a 32x. Oculares: Oculares: Par de oculares de campo amplo com aumento de 10x e número de campo igual ou superior a 20 mm, dotadas de ajuste focalizável (ajuste de dioptria) em ambas as oculares. Distância de Trabalho: Distância livre de trabalho de, no mínimo, 92 mm, permitindo espaço adequado para a livre manipulação e preparação de amostras na bancada. Focalização: Sistema macro por pinhão e cremalheira na estativa C. Iluminação: Luz fria de LED branca (vida útil aproximada de 25.000 horas), refletida e transmitida com controle direto na base e fonte externa bivolt (12V-30W) com adaptadores globais .O sistema deve possibilitar iluminação por luz refletida (incidente) e transmitida, com chaves de controle de intensidade independentes ou integradas diretamente na base do equipamento. Ergonomia e Design da Estativa: Estativa robusta que incorpore alça integrada ao corpo/coluna para transporte seguro do equipamento. Acessórios Inclusos: equipamento deverá ser entregue acompanhado de todos os componentes necessários ao seu pleno funcionamento imediato, incluindo obrigatoriamente:
01 (uma) Capa protetora contra poeira e umidade, confeccionada em material resistente, compatível com as dimensões aproximadas do equipamento (mínimo de 300 x 190 x 400 mm). Cabos de alimentação e adaptadores exigidos.
Manual de instruções de operação em língua portuguesa (ou tradução oficial disponível). OBRIGAÇÕES DA CONTRATADA E GARANTIA: O licitante vencedor deverá fornecer garantia técnica total contra defeitos de fabricação por um período mínimo de 12 (doze) meses, contados a partir da data de recebimento definitivo do equipamento. Assistência Técnica: O fornecedor deverá garantir suporte técnico e disponibilidade de peças de reposição em território nacional.</t>
    </r>
  </si>
  <si>
    <r>
      <rPr>
        <b/>
        <sz val="8"/>
        <color theme="1"/>
        <rFont val="Calibri"/>
      </rPr>
      <t>Dispersor Homogeneizador de alta velocidade tipo turrax</t>
    </r>
    <r>
      <rPr>
        <sz val="8"/>
        <color theme="1"/>
        <rFont val="Calibri"/>
      </rPr>
      <t xml:space="preserve">. Velocidade máxima: 30.000 rpm, volume de trabalho 250 - 5000ml,controle de velocidade contínuo com 6 níveis, material das lâminas: aço inoxidável 304, potência 1300W,viscosidade máxima 8000mPas. Com itens inclusos: estrutura de suporte com base antiderrapante, braço de fixação dupla com suporte para bécker, retentor de recipiente para segurança adicional, Comprimento do cabeçote imerso: 150 mm,Tensão de alimentação: AC 220V | 50/60Hz,Cabeçote padrão φ25mm,Motor de corrente contínua sem escovas,Controle de velocidade: Contínuo,Viscosidade Máxima: 8000mPas. Sistema de proteção com isolamento duplo para garantir segurança.Umidade Relativa: 80%.
</t>
    </r>
  </si>
  <si>
    <t>FOR14</t>
  </si>
  <si>
    <r>
      <rPr>
        <b/>
        <sz val="8"/>
        <color rgb="FF000000"/>
        <rFont val="Calibri"/>
      </rPr>
      <t>Estereomicroscópio Trinocular Óptico Digital Híbrido Sistema Óptico (Lupa)</t>
    </r>
    <r>
      <rPr>
        <sz val="8"/>
        <color rgb="FF000000"/>
        <rFont val="Calibri"/>
      </rPr>
      <t>: Construído em prismas e lentes de vidro cristalino com tratamento antifungo e antirreflexo. Cabeçote: Tipo Binocular/Trinocular com inclinação ergonômica de 45° ou 60° e rotação de 360° do conjunto óptico. Ajuste de distância interpupilar (mínimo entre 54 mm e 75 mm) e ajuste de dioptria em pelo menos uma das portas das oculares. Ampliação Total: Faixa de aumento óptico configurável até 80x, obtida através da combinação de objetivas fixas/rotativas (ex: 2x e 4x) com pares de oculares de campo amplo (WF 10x e WF 20x inclusas).Sistema de Visualização Digital Integrado:Tela Digital: Monitor integrado em tecnologia LCD/IPS de 10,1 polegadas, acoplado diretamente ao corpo do equipamento, permitindo visualização em tempo real e demonstrações coletivas.Câmera Digital: Câmera de alta resolução (mínimo de 2.0 MP a 12 MP) integrada ou acoplada via tubo divisor de feixe óptico, com capacidade de captura de fotos e gravação de vídeos diretamente em cartão de memória ou via conexão USB.Estativa e Focalização: Mecanismo de focalização macrométrico bilateral controlado por pinhão e cremalheira, com regulagem de tensão no manípulo. Distância de trabalho livre que permita a manipulação confortável de placas e objetos. Iluminação: Sistema de iluminação dupla em LED de alta durabilidade, composto por luz incidente (episcópica - superior) e luz transmitida (diascópica - inferior), com controles de intensidade independentes ou integrados na própria base do equipamento. Platina: Base equipada com área circular dotada de disco de vidro fosco e garras (presilhas) metálicas para fixação de amostras, acompanhada de disco reversível opaco (preto/branco) para contraste de objetos claros e escuros. Alimentação Elétrica: Tensão de operação bivolt automática (faixa de trabalho compatível com 127/220 V).Acessórios Inclusos: Capa de proteção contra poeira sob medida, protetores oculares de borracha flexível, fusíveis sobressalentes e manual de operação em língua portuguesa. Garantia: Mínimo de 12 meses contra defeitos de fabricação, com suporte e rede de assistência técnica autorizada em território nacional.</t>
    </r>
  </si>
  <si>
    <r>
      <rPr>
        <b/>
        <sz val="8"/>
        <color theme="1"/>
        <rFont val="Calibri"/>
      </rPr>
      <t>Dosímetro de ruído digital c/ faixa de medição 35 a 140db</t>
    </r>
    <r>
      <rPr>
        <sz val="8"/>
        <color theme="1"/>
        <rFont val="Calibri"/>
      </rPr>
      <t>, memória para 680 horas de medição. Filtro de banda de 1/1 e 1/3 de oitava, tela de OLED, tecnologia Wheel. Faixa de frequências de 20 Hz a 10 kHz. dosimetrias simultâneas com as normas NR-15 e NHO-01.</t>
    </r>
  </si>
  <si>
    <r>
      <rPr>
        <b/>
        <sz val="8"/>
        <color theme="1"/>
        <rFont val="Calibri"/>
      </rPr>
      <t>Estufa de Secagem com Circulação e Renovação de Ar Forçada 1600 litros:</t>
    </r>
    <r>
      <rPr>
        <sz val="8"/>
        <color theme="1"/>
        <rFont val="Calibri"/>
      </rPr>
      <t xml:space="preserve"> Capacidade: 1600 litros; Temperatura de trabalho: 5°C acima da temperatura ambiente até 200°C; Precisão ±1°C; Controle de temperatura microprocessado digital com display LED de 04 dígitos cpara indicação da temperatura de processo, set point e tempo; Termostato eletromecânico contra superaquecimento; Resistência blindada; Sensor de temperatura PT100; Timer programável de 01 até 9.999 minutos com ajuste de 01 em 01 minuto; Dispositivo regulável para renovação de ar do interior da câmara; Com respiro superior para saída de gases, umidade ou acomodação de termômetroGabinete em aço carbono 1020 com tratamento anticorrosiva e pintura eletrostática; Pintura interna tipo alumínio resistente a altas temperaturas (até 600°C) ou inox;</t>
    </r>
    <r>
      <rPr>
        <b/>
        <sz val="8"/>
        <color theme="1"/>
        <rFont val="Calibri"/>
      </rPr>
      <t xml:space="preserve"> </t>
    </r>
    <r>
      <rPr>
        <sz val="8"/>
        <color theme="1"/>
        <rFont val="Calibri"/>
      </rPr>
      <t>2 portas com abertura de dentro para fora; Pés com rodízios giratórios; Isolamento térmico em lã de vidro, inclusive nas portas; Chave liga/desliga; Cabo de alimentação e plug com três pinos, duas fases e um terra; Fusível de segurança; Voltagem: 220v ou bivolt.</t>
    </r>
  </si>
  <si>
    <r>
      <rPr>
        <b/>
        <sz val="8"/>
        <color theme="1"/>
        <rFont val="Calibri"/>
      </rPr>
      <t>Esmerilhadeira angular de 4.1/2" (115 mm)</t>
    </r>
    <r>
      <rPr>
        <sz val="8"/>
        <color theme="1"/>
        <rFont val="Calibri"/>
      </rPr>
      <t>, alimentação 220 V, potência mínima de 850 W, rotação sem carga mínima de 11.000 rpm, eixo roscado M14, dupla isolação elétrica, trava do eixo para facilitar a substituição dos acessórios, capa de proteção metálica ajustável e empunhadura lateral auxiliar.  Deve acompanhar, no mínimo, empunhadura lateral, capa de proteção e chave para troca do disco. Garantia mínima de 12 meses.</t>
    </r>
  </si>
  <si>
    <r>
      <rPr>
        <b/>
        <sz val="8"/>
        <color theme="1"/>
        <rFont val="Calibri"/>
      </rPr>
      <t>Estufa digital de secagem e esterilização</t>
    </r>
    <r>
      <rPr>
        <sz val="8"/>
        <color theme="1"/>
        <rFont val="Calibri"/>
      </rPr>
      <t>. Temperatura de trabalho: 50 até 200°C. Controle de temperatura digital microprocessado. Display de LED 3 dígitos. Resolução 1°C para indicação de temperatura de processo. Sensor de temperatura tipo J. Cabo de alimentação com plug de 3 pinos, duas fases e um terra. Precisão do sistema: ±5°C. Isolamento térmico de lã de vidro, inclusive nas portas. Alimentação 220 V. Capacidade: 280 litros. Medidas internas: 80x50x70 cm. Potência: 2000 W. Painel de controle: LED indicador das fases do processo; Adesivo em policarbonato; Chave geral liga/desliga; Porta fusível; Controlador eletrônico. Gabinete: Chapa de aço carbono SAE 1020; Pintura eletrostática epóxi texturizada, tratamento anticorrosivo; Porta com puxador anatômico e abertura para direita; Pintura interna tipo alumínio resistente a altas temperaturas (até 600°C); Saída superior – respiro para gases, umidade ou acomodação do termômetro; Trilhos internos para deslocamento das bandejas; Vedação com perfil de silicone de alta temperatura. Acessórios inclusos: 2 Bandejas; Fusível de segurança; Manual de instruções em Português.</t>
    </r>
  </si>
  <si>
    <r>
      <rPr>
        <b/>
        <sz val="8"/>
        <color theme="1"/>
        <rFont val="Calibri"/>
      </rPr>
      <t xml:space="preserve">Espectofotômetro por Infravermelho FTIR </t>
    </r>
    <r>
      <rPr>
        <sz val="8"/>
        <color theme="1"/>
        <rFont val="Calibri"/>
      </rPr>
      <t>- Espectrofotômetro de Infravermelho por Transformada de Fourier (FTIR), de bancada, com interferômetro de alinhamento permanente, acessório de Reflexão Total Atenuada (ATR) com cristal de diamante de alta dureza e resistência mecânica/química, inerte a solventes, ácidos e bases, com dispositivo para fixação de amostra sólidas de polímeros. Equipamento com hardware e software de controle e biblioteca espectral. Cobertura de análise na região do Médio Infravermelho, em torno de 400 cm⁻¹ a 4.000 cm⁻¹, resolução espectral selecionável. Fonte de Radiação de infravermelho de longa vida útil composta de carbeto de silício ou material cerâmico equivalente. Detector piroelétrico de alta sensibilidade do tipo DLaTGS (ou equivalente) termoestabilizado. Incluídos os serviço de Instalação, treinamento operacional e garantia mínima de 36 meses.</t>
    </r>
  </si>
  <si>
    <r>
      <rPr>
        <b/>
        <sz val="8"/>
        <color theme="1"/>
        <rFont val="Calibri"/>
      </rPr>
      <t>Estufa para Secagem e Esterilização com Circulação Forçada de Ar</t>
    </r>
    <r>
      <rPr>
        <sz val="8"/>
        <color theme="1"/>
        <rFont val="Calibri"/>
      </rPr>
      <t xml:space="preserve">. </t>
    </r>
    <r>
      <rPr>
        <b/>
        <sz val="8"/>
        <color theme="1"/>
        <rFont val="Calibri"/>
      </rPr>
      <t>Capacidade: 250 a 300 litros</t>
    </r>
    <r>
      <rPr>
        <sz val="8"/>
        <color theme="1"/>
        <rFont val="Calibri"/>
      </rPr>
      <t>. Temperatura de trabalho: 5 até 200°C ou mais. Controle de temperatura digital microprocessado. Display de LED 3 dígitos. Resolução 1°C para indicação de temperatura de processo. Sensor de temperatura tipo J. Cabo de alimentação com plug de 3 pinos, duas fases e um terra. Precisão do sistema: ±5°C. Isolamento térmico de lã de vidro, inclusive nas portas. Alimentação 220 V.  Medidas aproximadas: A: 75 x P: 80 x L: 85 cm. Potência: 2300 W aproximadamente. Painel de controle: LED indicador das fases do processo; Chave geral liga/desliga; Porta fusível; Controlador eletrônico. Câmara interna construída em aço inoxidável ou aço carbono tratado contra corrosão com pintura resistente a altas temperaturas; gabinete externo em chapa de aço carbono com pintura eletrostática a pó. Porta com puxador anatômico; Saída superior – respiro para gases, umidade ou acomodação do termômetro; Trilhos internos para deslocamento das bandejas; Vedação com perfil de silicone de alta temperatura. Acessórios inclusos: 3 Bandejas; Fusível de segurança.</t>
    </r>
  </si>
  <si>
    <r>
      <rPr>
        <b/>
        <sz val="8"/>
        <color theme="1"/>
        <rFont val="Calibri"/>
      </rPr>
      <t>Espectrofotômetro de Absorção Atômica:</t>
    </r>
    <r>
      <rPr>
        <sz val="8"/>
        <color theme="1"/>
        <rFont val="Calibri"/>
      </rPr>
      <t xml:space="preserve"> Faixa espectral de 190–900 nm; Sistema de feixe duplo com compensação automática de desvios térmicos; Sistema de gás com estabilizador de pressão e controle de chama; Queimador em liga de titânio; Reflexão total otimizada; Lâmpadas catódicas de aquecimento rápido; Processador integrado com display digital; Faixa de comprimento de onda: 190–900 nm; Precisão do comprimento de onda: ≤ ±0,5 nm; Repetibilidade: ≤ 0,3 nm (direção única); Largura de banda ajustável: 0,2 / 0,4 / 0,7 / 1,4 / 2,4 / 5,0 nm; Estabilidade de linha de base: ±0,004 Abs/30 min; Resolução espectral: ≤ 40%; Limite de detecção (Cu) ≤ 0,08 µg/mL; Lâmpadas de cátodo oco (diâmetro: 1,5" 37mm; 2 pinos; não codificada): Alumínio (Al), Magnésio (Mg) e Cálcio (Ca). Voltagem: 220 v ou bivolt.Reflexão total otimizada; Lâmpadas catódicas de aquecimento rápido; Processador integrado com display digital; Faixa de comprimento de onda: 190–900 nm; Precisão do comprimento de onda: ≤ ±0,5 nm; Repetibilidade: ≤ 0,3 nm (direção única); Largura de banda ajustável: 0,2 / 0,4 / 0,7 / 1,4 / 2,4 / 5,0 nm; Estabilidade de linha de base: ±0,004 Abs/30 min; Resolução espectral: ≤ 40%; Limite de detecção (Cu) ≤ 0,08 µg/mL; Voltagem: 220 v ou bivolt.</t>
    </r>
  </si>
  <si>
    <r>
      <rPr>
        <b/>
        <sz val="8"/>
        <color theme="1"/>
        <rFont val="Calibri"/>
      </rPr>
      <t>Fonte de alimentação Variável</t>
    </r>
    <r>
      <rPr>
        <sz val="8"/>
        <color theme="1"/>
        <rFont val="Calibri"/>
      </rPr>
      <t xml:space="preserve">, display de 4 dígitos duplo e saída simples, faixa de tensão variável 0 ~30V; corrente variável de 0~5A. Proteção de sobrecarga, alta precisão de ±0,5%+1D, Regulação de Carga em Tensão  ≤0,01%+5mV
Regulação de Carga em Corrente    &lt;0,2%+3mA; Ripple e Ruído (Tensão/Corrente)   ≤5mV/15mArms. Com consumo máximo de 260W e resfriamento por ventilação forçada. Acompanha jogo de cabos de conexão tipo banana-banana e banana-jacaré, com no mínimo 25cm de comprimento, adequados à corrente nominal da fonte.
</t>
    </r>
  </si>
  <si>
    <r>
      <rPr>
        <b/>
        <sz val="8"/>
        <color theme="1"/>
        <rFont val="Calibri"/>
      </rPr>
      <t>Espectrofotômetro digital:</t>
    </r>
    <r>
      <rPr>
        <sz val="8"/>
        <color theme="1"/>
        <rFont val="Calibri"/>
      </rPr>
      <t xml:space="preserve"> Espectrofotômetro de Feixe Único UV-Visível: Sistema Óptico: Feixe Único/ Monocromador de TC de rede de difração de 1200 linhas; Faixa de Comprimento de Onda: 190-1100 nm; Largura de Banda: 2nm; Luz Dispersa: ≤0,2%T; Precisão do Comprimento de Onda: ±2 nm; Repetibilidade do Comprimento de Onda: ≤0,5nm; Precisão Fotométrica: ±0,5%T; Repetibilidade Fotométrica: ±0,2%T; Vendabilidade: 0% ≤0,2%T, 100% ≤0,5%T; Faixa de Transmitância: 0,0-199,9%T; Faixa de Absorção: -0,3 - 2,999A; Fonte de Luz: Lâmpada de deutério, lâmpada de tungstênio; Display: LED de 4 dígitos; Voltagem: 220V ou bivolt.</t>
    </r>
  </si>
  <si>
    <r>
      <rPr>
        <b/>
        <sz val="8"/>
        <color theme="1"/>
        <rFont val="Calibri"/>
      </rPr>
      <t>Forno de Indução:</t>
    </r>
    <r>
      <rPr>
        <sz val="8"/>
        <color theme="1"/>
        <rFont val="Calibri"/>
      </rPr>
      <t xml:space="preserve"> Sistema de fusão por indução eletromagnética para fusão de metais ferrosos, com potência mínima de 15 kW e frequência de operação de aproximadamente 20 kHz, alimentação elétrica trifásica 380 V, 60 Hz, composto por forno de fusão com cadinho compatível com capacidade aproximada de 4 kg de aço, com basculamento manual para retirada do metal fundido; conversor de frequência dotado de sistema de proteção elétrica, retificador AC/DC, filtro de linha, banco de capacitores, inversor CC/CA, sistema de detecção de aterramento e sistema de controle, com circuito fechado de refrigeração dos componentes eletrônicos; módulo de bombeamento para circulação e resfriamento da água do sistema; conjunto de cabos de potência refrigerados a água; sistema de refrigeração compatível com o equipamento; projeto e orientações para instalação elétrica e hidráulica, incluindo especificações dos equipamentos auxiliares necessários; cadinho compatível com o forno, quando aplicável, e demais acessórios indispensáveis ao funcionamento do conjunto; incluindo instalação, testes, ajustes, comissionamento e treinamento básico para operação.</t>
    </r>
  </si>
  <si>
    <r>
      <rPr>
        <b/>
        <sz val="8"/>
        <color theme="1"/>
        <rFont val="Calibri"/>
      </rPr>
      <t>Estação agrometerorológica automática</t>
    </r>
    <r>
      <rPr>
        <sz val="8"/>
        <color theme="1"/>
        <rFont val="Calibri"/>
      </rPr>
      <t>. Estação agrometeorológica automática e autônoma, destinada ao monitoramento contínuo de variáveis meteorológicas, composta por sistema de aquisição, registro e armazenamento de dados. Deverá possuir comunicação via Wi-Fi e armazenamento interno dos dados, possibilitando a consulta, visualização e posterior exportação das informações coletadas. Deverá contar com sistema de alimentação por energia solar, com bateria recarregável, adequado para operação autônoma em campo, com autonomia operacional de no mínimo 72 (setenta e duas) horas consecutivas sem incidência de radiação solar, com bateria totalmente carregada. Deverá ser fornecida completa, incluindo estrutura de instalação, sensores, cabos, conectores e demais acessórios necessários ao seu pleno funcionamento, bem como sistema, aplicativo ou plataforma para visualização e acompanhamento dos dados. Os sensores deverão ser apropriados para instalação e operação em ambiente externo, com grau de proteção mínimo IP65 para sensores e estrutura de instalação, e fornecidos com calibração ou aferição de fábrica, conforme especificação do fabricante. As medições deverão ser contínuas, com intervalo de registro programável (5, 10, 15, 30 e 60 minutos), e capacidade de armazenamento interno para no mínimo 01 (um) ano de dados, considerando intervalo de registro de 15 minutos. A exportação dos dados deverá ser disponibilizada em formatos abertos (CSV/TXT) e, preferencialmente, por meio de API ou compatibilidade com plataformas de terceiros. O fornecimento deverá incluir instalação, configuração completa e validação de funcionamento no local indicado pela contratante, devendo a estação atender às recomendações técnicas da Organização Meteorológica Mundial (OMM) para estações meteorológicas automáticas. Sensores e Variáveis Meteorológicas Mínimas:- Pluviômetro: para medição da precipitação pluviométrica, com resolução de 0,2 mm e precisão de ±1% ou superior; - Sensor de temperatura do ar: para medição da temperatura do ar, com resolução de 0,1 °C e precisão de ±0,3 °C; - Sensor de umidade relativa do ar: para medição da umidade relativa do ar, com resolução de 1% e precisão de ±3% na faixa de 0% a 100%; - Piranômetro: para medição da radiação solar global/incidente, em conformidade com a norma ISO 9060 (Classe C ou superior), com faixa de medição de 0 a 2.000 W/m²; - Anemômetro: para medição da velocidade do vento, com precisão de ±0,5 m/s ou ±5% da leitura; - Biruta eletrônica ou sensor de direção do vento: para medição da direção do vento, com resolução de 1° e precisão de ±5°. Condições de Fornecimento e Garantia : inclui garantia mínima de 12 (doze) meses, manual em português, treinamento operacional, assistência técnica autorizada em território nacional e disponibilidade garantida de peças de reposição.</t>
    </r>
  </si>
  <si>
    <r>
      <rPr>
        <b/>
        <sz val="8"/>
        <color theme="1"/>
        <rFont val="Calibri"/>
      </rPr>
      <t>Estação de retrabalho SMD</t>
    </r>
    <r>
      <rPr>
        <sz val="8"/>
        <color theme="1"/>
        <rFont val="Calibri"/>
      </rPr>
      <t xml:space="preserve">, analógica, certificada de acordo com as normas técnicas IEC 60335-1 e IEC 60335-2-45.  Potência de Pico: 850W – 127V;   Potência Nominal: 300W – 127V;  Proteção contra descargas eletrostáticas (ESD);     Faixa de Temperatura: 100°C ~ 480°C;  Fluxo (Vazão) Máximo de Ar: 24L/minuto (máx);  Tipo de Bomba: Diafragma Ruído: &lt;50dB;  Melhor Eficiência Térmica – Resistência de Cerâmica; Rápido Aquecimento;  Resfriamento Automático;  Alimentação: 127V ;  Fusível: 8A (127V);
    Comprimento do Cabo: 900mm;  Dimensões: 152x135x245mm;  Peso: Aproximadamente 2.8Kg. Manual de Instruções;  Cabo de Alimentação  Bocal (3 unidades) – Ø9mm, Ø6mm, Ø2mm Acessórios Opcionais / Reposição: Alça (21J434)  Bocal Ø2mm 21J448),     Bocal Ø6mm (21J449)   Bocal Ø9mm (21J450)  Resistência 127V (21J427) ;  Conjunto Tubo Mica (21J435). 
</t>
    </r>
  </si>
  <si>
    <r>
      <rPr>
        <b/>
        <sz val="8"/>
        <color theme="1"/>
        <rFont val="Calibri"/>
      </rPr>
      <t>Forno Mufla</t>
    </r>
    <r>
      <rPr>
        <sz val="8"/>
        <color theme="1"/>
        <rFont val="Calibri"/>
      </rPr>
      <t xml:space="preserve"> - Especificações: Forno Mufla digital 16 Litros com 7 rampas e 7 patamares, com temperatura máxima de até 1200°C. Controlador digital microprocessado com PID. Construído em chapa de aço carbono e pintura epóxi eletrostático na cor cinza, com isolação térmica eficiente, o que evita o superaquecimento da parte externa e otimiza o consumo de energia. O forno possui sensor de temperatura tipo “K" com resistência ao fio Kanthal. Resistências e componentes internos de alta qualidade; Distribuição uniforme do calor no interior do equipamento; Respiros frontais e superior para saída de gases e descompressão; Isolamento térmico de alta eficiência em fibra cerâmica compactada; Assistência técnica permanente; Estruturas em chapas de aço carbono e corte a laser; Especificação: FORNO MUFLA, TEMPERATURA MÁXIMA 1.200, TRATAMENTO TÉRMICO. Já informadas na descrição do equipamento</t>
    </r>
  </si>
  <si>
    <r>
      <rPr>
        <b/>
        <sz val="8"/>
        <color theme="1"/>
        <rFont val="Calibri"/>
      </rPr>
      <t>Estação de solda convencional</t>
    </r>
    <r>
      <rPr>
        <sz val="8"/>
        <color theme="1"/>
        <rFont val="Calibri"/>
      </rPr>
      <t xml:space="preserve">, soldagem de componentes PTH e SMD, rápida recuperação térmica e faixa de temperatura ajustável. Pico de Potência: 60W;
    Frequência: 60Hz; Tensão de Saída: 24V;  Tensão de Alimentação: 127V (60Hz);  Resistência: Cerâmica; Controle de Temperatura: Analógica;  Temperatura Ajustável: 200°C (392°F) a 480°C (896°F)
    Dimensões: 90x120x170mm; Manual de Instruções;  Ferro de Soldar 900A; Esponja Vegetal; Suporte para Ferro de Soldar.
</t>
    </r>
  </si>
  <si>
    <r>
      <rPr>
        <b/>
        <sz val="8"/>
        <color rgb="FF000000"/>
        <rFont val="Calibri"/>
      </rPr>
      <t>Fotômetro de chama digital para análise de solos</t>
    </r>
    <r>
      <rPr>
        <sz val="8"/>
        <color rgb="FF000000"/>
        <rFont val="Calibri"/>
      </rPr>
      <t>. Descrição Detalhada do Equipamento:Fotômetro de chama digital, microprocessado, projetado para operação contínua em rotinas de análise laboratorial de solos, tecidos vegetais e fertilizantes. Deve realizar a leitura simultânea ou selecionável de elementos químicos por meio de emissão atômica em chama, atendendo às seguintes especificações mínimas:Elementos Analisados (Canais): Equipado com filtros ópticos de alta seletividade instalados para a leitura direta de Potássio (K) e Sódio (Na), Cálcio (Ca) e Lítio (Li). Modos de Operação / Leitura: Seleção de leitura individual por elemento ou leitura simultânea dos canais de Potássio e Sódio no mesmo display.Faixa de Medição (Linearidade):Para Potássio (K): Faixa mínima de 0 a 100 mg/L (ppm) ou 0 a 100 meq/L.Para Sódio (Na): Faixa mínima de 0 a 100 mg/L (ppm) ou 0 a 100 meq/L.Sensibilidade / Limite de Detecção: Limite de detecção igual ou inferior a 0,1 mg/L (ppm) para ambos os elementos (K e Na).Reprodutibilidade / Precisão: Coeficiente de variação (CV) inferior a 1,5% para leituras consecutivas de uma mesma solução padrão concentrada na faixa intermediária da curva.Painel de Controle e Display: Tela digital (LCD, LED ou Touch Screen) que permita a visualização clara dos resultados analíticos com pelo menos 3 dígitos significativos, indicação do elemento selecionado e status de operação.Sistema de Calibração: Calibração eletrônica simplificada via teclado através de soluções padrão, com ajuste automático de zero (branco) e ganho (escala/padrão superior).Atomizador e Queimador: Nebulizador de alta eficiência em material resistente à corrosão (aço inoxidável, platina ou polímeros inertes) e câmara de pré-mistura que assegure uma chama estável e homogênea.Combustível e Gases: Projetado para operar com Gás Liquefeito de Petróleo (GLP) ou Gás Natural, utilizando Ar Comprimido seco e isento de óleo como comburente.Sistema de Segurança Integrado: Válvula solenoide de segurança para corte automático do fluxo de gás combustível em caso de queda de energia elétrica ou interrupção acidental da chama, evitando vazamentos no laboratório.Alimentação Elétrica: Tensão de operação bivolt automática (110V/220V) ou monofásica em 220V, frequência de 50/60 Hz, atendendo ao padrão brasileiro de plugues e tomadas (NBR 14136).Acessórios Mandatórios Inclusos:01 (um) Compressor de ar comprimido compacto, silencioso, isento de óleo (com filtro de retenção de umidade e poeira incorporado), com regulador de pressão e manômetro, dimensionado especificamente para o consumo do fotômetro ofertado.01 (um) Filtro regulador de pressão de gás com mangueiras e conexões adequadas para GLP padrão P13 ou P45.Kit inicial de capilares de aspiração sobressalentes e agulha de limpeza do nebulizador.
Amostras de Teste (Opcional, mas recomendado): Exija que a empresa vencedora do lance realize a análise de 3 amostras-padrão de solo fornecidas pelo laboratório antes da assinatura do contrato, para comprovar a exatidão em relação aos métodos oficiais (ex: EMBRAPA / IAC).
Assistência Técnica Local: Cláusula exigindo rede de assistência técnica autorizada no Brasil, com fornecimento de peças (nebulizadores, filtros ópticos) por um período mínimo de 5 anos após a descontinuação do modelo.</t>
    </r>
  </si>
  <si>
    <r>
      <rPr>
        <b/>
        <sz val="8"/>
        <color rgb="FF000000"/>
        <rFont val="Calibri"/>
      </rPr>
      <t xml:space="preserve">Estéreomicroscópio binocular. </t>
    </r>
    <r>
      <rPr>
        <sz val="8"/>
        <color rgb="FF000000"/>
        <rFont val="Calibri"/>
      </rPr>
      <t>Especificações Técnicas Principais: Sistema Óptico e Zoom: Ampliação contínua de 8x a 32x. Oculares: Oculares: Par de oculares de campo amplo com aumento de 10x e número de campo igual ou superior a 20 mm, dotadas de ajuste focalizável (ajuste de dioptria) em ambas as oculares. Distância de Trabalho: Distância livre de trabalho de, no mínimo, 92 mm, permitindo espaço adequado para a livre manipulação e preparação de amostras na bancada. Focalização: Sistema macro por pinhão e cremalheira na estativa C. Iluminação: Luz fria de LED branca (vida útil aproximada de 25.000 horas), refletida e transmitida com controle direto na base e fonte externa bivolt (12V-30W) com adaptadores globais .O sistema deve possibilitar iluminação por luz refletida (incidente) e transmitida, com chaves de controle de intensidade independentes ou integradas diretamente na base do equipamento. Ergonomia e Design da Estativa: Estativa robusta que incorpore alça integrada ao corpo/coluna para transporte seguro do equipamento. Acessórios Inclusos: equipamento deverá ser entregue acompanhado de todos os componentes necessários ao seu pleno funcionamento imediato, incluindo obrigatoriamente:
01 (uma) Capa protetora contra poeira e umidade, confeccionada em material resistente, compatível com as dimensões aproximadas do equipamento (mínimo de 300 x 190 x 400 mm). Cabos de alimentação e adaptadores exigidos.
Manual de instruções de operação em língua portuguesa (ou tradução oficial disponível). OBRIGAÇÕES DA CONTRATADA E GARANTIA: O licitante vencedor deverá fornecer garantia técnica total contra defeitos de fabricação por um período mínimo de 12 (doze) meses, contados a partir da data de recebimento definitivo do equipamento. Assistência Técnica: O fornecedor deverá garantir suporte técnico e disponibilidade de peças de reposição em território nacional.</t>
    </r>
  </si>
  <si>
    <r>
      <rPr>
        <b/>
        <sz val="8"/>
        <color rgb="FF000000"/>
        <rFont val="Calibri"/>
      </rPr>
      <t>Estereomicroscópio Trinocular Óptico Digital Híbrido Sistema Óptico (Lupa)</t>
    </r>
    <r>
      <rPr>
        <sz val="8"/>
        <color rgb="FF000000"/>
        <rFont val="Calibri"/>
      </rPr>
      <t>: Construído em prismas e lentes de vidro cristalino com tratamento antifungo e antirreflexo. Cabeçote: Tipo Binocular/Trinocular com inclinação ergonômica de 45° ou 60° e rotação de 360° do conjunto óptico. Ajuste de distância interpupilar (mínimo entre 54 mm e 75 mm) e ajuste de dioptria em pelo menos uma das portas das oculares. Ampliação Total: Faixa de aumento óptico configurável até 80x, obtida através da combinação de objetivas fixas/rotativas (ex: 2x e 4x) com pares de oculares de campo amplo (WF 10x e WF 20x inclusas).Sistema de Visualização Digital Integrado:Tela Digital: Monitor integrado em tecnologia LCD/IPS de 10,1 polegadas, acoplado diretamente ao corpo do equipamento, permitindo visualização em tempo real e demonstrações coletivas.Câmera Digital: Câmera de alta resolução (mínimo de 2.0 MP a 12 MP) integrada ou acoplada via tubo divisor de feixe óptico, com capacidade de captura de fotos e gravação de vídeos diretamente em cartão de memória ou via conexão USB.Estativa e Focalização: Mecanismo de focalização macrométrico bilateral controlado por pinhão e cremalheira, com regulagem de tensão no manípulo. Distância de trabalho livre que permita a manipulação confortável de placas e objetos. Iluminação: Sistema de iluminação dupla em LED de alta durabilidade, composto por luz incidente (episcópica - superior) e luz transmitida (diascópica - inferior), com controles de intensidade independentes ou integrados na própria base do equipamento. Platina: Base equipada com área circular dotada de disco de vidro fosco e garras (presilhas) metálicas para fixação de amostras, acompanhada de disco reversível opaco (preto/branco) para contraste de objetos claros e escuros. Alimentação Elétrica: Tensão de operação bivolt automática (faixa de trabalho compatível com 127/220 V).Acessórios Inclusos: Capa de proteção contra poeira sob medida, protetores oculares de borracha flexível, fusíveis sobressalentes e manual de operação em língua portuguesa. Garantia: Mínimo de 12 meses contra defeitos de fabricação, com suporte e rede de assistência técnica autorizada em território nacional.</t>
    </r>
  </si>
  <si>
    <t>FOR 09</t>
  </si>
  <si>
    <t>FOR 7</t>
  </si>
  <si>
    <r>
      <rPr>
        <b/>
        <sz val="8"/>
        <color theme="1"/>
        <rFont val="Calibri"/>
      </rPr>
      <t>Estufa de Secagem com Circulação e Renovação de Ar Forçada 1600 litros:</t>
    </r>
    <r>
      <rPr>
        <sz val="8"/>
        <color theme="1"/>
        <rFont val="Calibri"/>
      </rPr>
      <t xml:space="preserve"> Capacidade: 1600 litros; Temperatura de trabalho: 5°C acima da temperatura ambiente até 200°C; Precisão ±1°C; Controle de temperatura microprocessado digital com display LED de 04 dígitos cpara indicação da temperatura de processo, set point e tempo; Termostato eletromecânico contra superaquecimento; Resistência blindada; Sensor de temperatura PT100; Timer programável de 01 até 9.999 minutos com ajuste de 01 em 01 minuto; Dispositivo regulável para renovação de ar do interior da câmara; Com respiro superior para saída de gases, umidade ou acomodação de termômetroGabinete em aço carbono 1020 com tratamento anticorrosiva e pintura eletrostática; Pintura interna tipo alumínio resistente a altas temperaturas (até 600°C) ou inox;</t>
    </r>
    <r>
      <rPr>
        <b/>
        <sz val="8"/>
        <color theme="1"/>
        <rFont val="Calibri"/>
      </rPr>
      <t xml:space="preserve"> </t>
    </r>
    <r>
      <rPr>
        <sz val="8"/>
        <color theme="1"/>
        <rFont val="Calibri"/>
      </rPr>
      <t>2 portas com abertura de dentro para fora; Pés com rodízios giratórios; Isolamento térmico em lã de vidro, inclusive nas portas; Chave liga/desliga; Cabo de alimentação e plug com três pinos, duas fases e um terra; Fusível de segurança; Voltagem: 220v ou bivolt.</t>
    </r>
  </si>
  <si>
    <r>
      <rPr>
        <b/>
        <sz val="8"/>
        <color rgb="FF000000"/>
        <rFont val="Calibri"/>
      </rPr>
      <t xml:space="preserve">Fotômetro Multiparâmetro e Medidor de pH para Análise de água e Efluentes. 
</t>
    </r>
    <r>
      <rPr>
        <sz val="8"/>
        <color rgb="FF000000"/>
        <rFont val="Calibri"/>
      </rPr>
      <t>Parâmetros:
Alcalinidade - faixa 0 a 500 mg/L (CaCO3 ) - resolução 1 mg/L;
Amônia faixa baixa - 0.00 a 3.00 mg/L (NH3 -N) - resolução 0.1 mg/L;
Amônia faixa média - 0.00 a 10.00 mg/L (NH3-N) - resolução 0.1 mg/L;
Amônia faixa alta - 0.0 a 100.0 mg/L (NH3 -N) - resolução 0.1 mg/L;
Demanda Química de Oxigênio faixa baixa - 0 a 150 mg/L (O2) - resolução 1 mg/L;
Demanda Química de Oxigênio faixa média - 0 a 1500 mg/L (O2) - resolução 1 mg/L;
Demanda Química de Oxigênio faixa alta - 0 a 15000 mg/L (O2) - resolução 1 mg/L;
Cor da água - faixa 0 a 500 PCU (Unidades de Cobalto de Platina) - resolução 1 PCU;
Fosfato faixa baixa - 0.00 a 2.50 mg/L (PO4 3-) - resolução 0.01 mg/L;
Fosfato faixa alta - 0.0 a 30.0 mg/L(PO43-) - resolução 0.1 mg/L;
Fósforo reativo faixa baixa - 0.00 a 1.60 mg/L (P) - resolução 0.01 mg/L;
Fósforo reativo faixa alta - 0.0 a 32.6 mg/L (P) - resolução 0.1 mg/L;
Fósforo total faixa baixa - 0.00 a 1.15 mg/L (P) - resolução 0.01 mg/L;
Fósforo total faixa alta - 0.0 a 32.6 mg/L (P) - resolução 0.1 mg/L;
Nitrato - faixa 0.0 a 30.0 mg/L (NO3 – N) - resolução 0.1 mg/L;
Nitrito faixa baixa - 0 a 600 µg/L (NO2 –N) - resolução 1 µg/L;
Nitrito faixa alta - 0 to 150 mg/L (as NO2–) - resolução 1 mg/L;
Nitrogênio total faixa baixa - 0.0 a 25.0 mg/L (as N) - resolução 0.1 mg/L;
Nitrogênio total faixa alta - 0 a 150 mg/L (N) - resolução 1 mg/L;
Oxigênio dissolvido - faixa 0.0 a 10.0 mg/L (O2 ) - resolução 0.1 mg/L.</t>
    </r>
  </si>
  <si>
    <r>
      <rPr>
        <b/>
        <sz val="8"/>
        <color theme="1"/>
        <rFont val="Calibri"/>
      </rPr>
      <t>Estufa digital de secagem e esterilização</t>
    </r>
    <r>
      <rPr>
        <sz val="8"/>
        <color theme="1"/>
        <rFont val="Calibri"/>
      </rPr>
      <t>. Temperatura de trabalho: 50 até 200°C. Controle de temperatura digital microprocessado. Display de LED 3 dígitos. Resolução 1°C para indicação de temperatura de processo. Sensor de temperatura tipo J. Cabo de alimentação com plug de 3 pinos, duas fases e um terra. Precisão do sistema: ±5°C. Isolamento térmico de lã de vidro, inclusive nas portas. Alimentação 220 V. Capacidade: 280 litros. Medidas internas: 80x50x70 cm. Potência: 2000 W. Painel de controle: LED indicador das fases do processo; Adesivo em policarbonato; Chave geral liga/desliga; Porta fusível; Controlador eletrônico. Gabinete: Chapa de aço carbono SAE 1020; Pintura eletrostática epóxi texturizada, tratamento anticorrosivo; Porta com puxador anatômico e abertura para direita; Pintura interna tipo alumínio resistente a altas temperaturas (até 600°C); Saída superior – respiro para gases, umidade ou acomodação do termômetro; Trilhos internos para deslocamento das bandejas; Vedação com perfil de silicone de alta temperatura. Acessórios inclusos: 2 Bandejas; Fusível de segurança; Manual de instruções em Português.</t>
    </r>
  </si>
  <si>
    <r>
      <rPr>
        <b/>
        <sz val="8"/>
        <color theme="1"/>
        <rFont val="Calibri"/>
      </rPr>
      <t>Gerador de funções e formas de onda arbitrárias de bancada</t>
    </r>
    <r>
      <rPr>
        <sz val="8"/>
        <color theme="1"/>
        <rFont val="Calibri"/>
      </rPr>
      <t>: novo e sem uso, com tecnologia DDS, 1 canal de saída, frequência máxima mínima de 5 MHz para sinais senoidal, quadrado e pulso e de 1 MHz para sinais de rampa e arbitrários; taxa de amostragem mínima de 125 MSa/s; resolução vertical mínima de 14 bits; memória para formas de onda arbitrárias de, no mínimo, 8.000 pontos; geração de sinais senoidal, quadrado, rampa, pulso, ruído e formas de onda arbitrárias definidas pelo usuário; amplitude ajustável de, no mínimo, 1 mVpp a 12,5 Vpp em carga de 50 Ω e até 25 Vpp em alta impedância; impedância de saída de 50 Ω; recursos de modulação AM, FM, PM e FSK, varredura e burst; entrada para modulação externa, gatilho externo e referência externa de clock; contador de frequência de até 200 MHz; display LCD colorido de, no mínimo, 4 polegadas, com resolução mínima de 480 × 320 pixels; interface USB para comunicação e controle remoto por computador, com suporte a comandos SCPI ou protocolo aberto equivalente; alimentação de 100 a 240 V AC, 50/60 Hz; acompanhado de cabo BNC-BNC, cabo USB, cabo de alimentação, manual de operação e garantia mínima de 12 meses. Equipamento equivalente, similar ou de qualidade superior ao Minipa MFG-4205D.</t>
    </r>
  </si>
  <si>
    <r>
      <rPr>
        <b/>
        <sz val="8"/>
        <color theme="1"/>
        <rFont val="Calibri"/>
      </rPr>
      <t>Estufa para Secagem e Esterilização com Circulação Forçada de Ar</t>
    </r>
    <r>
      <rPr>
        <sz val="8"/>
        <color theme="1"/>
        <rFont val="Calibri"/>
      </rPr>
      <t xml:space="preserve">. </t>
    </r>
    <r>
      <rPr>
        <b/>
        <sz val="8"/>
        <color theme="1"/>
        <rFont val="Calibri"/>
      </rPr>
      <t>Capacidade: 250 a 300 litros</t>
    </r>
    <r>
      <rPr>
        <sz val="8"/>
        <color theme="1"/>
        <rFont val="Calibri"/>
      </rPr>
      <t>. Temperatura de trabalho: 5 até 200°C ou mais. Controle de temperatura digital microprocessado. Display de LED 3 dígitos. Resolução 1°C para indicação de temperatura de processo. Sensor de temperatura tipo J. Cabo de alimentação com plug de 3 pinos, duas fases e um terra. Precisão do sistema: ±5°C. Isolamento térmico de lã de vidro, inclusive nas portas. Alimentação 220 V.  Medidas aproximadas: A: 75 x P: 80 x L: 85 cm. Potência: 2300 W aproximadamente. Painel de controle: LED indicador das fases do processo; Chave geral liga/desliga; Porta fusível; Controlador eletrônico. Câmara interna construída em aço inoxidável ou aço carbono tratado contra corrosão com pintura resistente a altas temperaturas; gabinete externo em chapa de aço carbono com pintura eletrostática a pó. Porta com puxador anatômico; Saída superior – respiro para gases, umidade ou acomodação do termômetro; Trilhos internos para deslocamento das bandejas; Vedação com perfil de silicone de alta temperatura. Acessórios inclusos: 3 Bandejas; Fusível de segurança.</t>
    </r>
  </si>
  <si>
    <r>
      <rPr>
        <b/>
        <sz val="8"/>
        <color theme="1"/>
        <rFont val="Calibri"/>
      </rPr>
      <t>Gerador de Funções, com display LCD de 6 dígitos LED</t>
    </r>
    <r>
      <rPr>
        <sz val="8"/>
        <color theme="1"/>
        <rFont val="Calibri"/>
      </rPr>
      <t xml:space="preserve"> que suporta frequências de até 2MHz. Com formas de onda senoidal, quadrada e triangular, oferece uma amplitude de saída de 8Vpp (carga 50Ω) e 16Vpp (em aberto), garantindo versatilidade em diversas aplicações. Possui atenuador de 0, 20 e 40dB, impedância de saída de 50Ω e alimentação de 110/220V AC 50/60Hz.</t>
    </r>
  </si>
  <si>
    <r>
      <rPr>
        <b/>
        <sz val="8"/>
        <color theme="1"/>
        <rFont val="Calibri"/>
      </rPr>
      <t>Fonte de alimentação Variável</t>
    </r>
    <r>
      <rPr>
        <sz val="8"/>
        <color theme="1"/>
        <rFont val="Calibri"/>
      </rPr>
      <t xml:space="preserve">, display de 4 dígitos duplo e saída simples, faixa de tensão variável 0 ~30V; corrente variável de 0~5A. Proteção de sobrecarga, alta precisão de ±0,5%+1D, Regulação de Carga em Tensão  ≤0,01%+5mV
Regulação de Carga em Corrente    &lt;0,2%+3mA; Ripple e Ruído (Tensão/Corrente)   ≤5mV/15mArms. Com consumo máximo de 260W e resfriamento por ventilação forçada. Acompanha jogo de cabos de conexão tipo banana-banana e banana-jacaré, com no mínimo 25cm de comprimento, adequados à corrente nominal da fonte.
</t>
    </r>
  </si>
  <si>
    <r>
      <rPr>
        <b/>
        <sz val="8"/>
        <color theme="1"/>
        <rFont val="Calibri"/>
      </rPr>
      <t>Gerador de onda estacionária com controle digital de frequência</t>
    </r>
    <r>
      <rPr>
        <sz val="8"/>
        <color theme="1"/>
        <rFont val="Calibri"/>
      </rPr>
      <t>.
01        Un.        base metálica com motor vibrador, composto de contrapeso e eixo mancal, para onda estacionaria. Controle eletrônico da frequência de rotação com sistema de medição de frequência através de sensor fotoelétrico e apresentação da frequência em três displays de 7 segmentos, resolução de 0,1hz na medição da frequência.
01        Un.        fonte chaveada DC 12V/2A
01        Un.        dinamômetro de 1 N com precisão 0,01N
01        Un.        haste extensora para tracionar as cordas usando o dinamômetro
01        Un.        haste com roldana com rosca para fixação na base
01        Un.        manípulo de metal M4x13
01        Un.        arruela 1/4″
01        Un.        porca borboleta 1/4″
10        Un.        ganchos tipo “S”
01        Un.        conjunto com 04 cordas de diferentes densidades.
O equipamento deve ser 220V ou bivolt
01 manual detalhado com montagem e procedimento experimental</t>
    </r>
  </si>
  <si>
    <r>
      <rPr>
        <b/>
        <sz val="8"/>
        <color theme="1"/>
        <rFont val="Calibri"/>
      </rPr>
      <t>Forno de Indução:</t>
    </r>
    <r>
      <rPr>
        <sz val="8"/>
        <color theme="1"/>
        <rFont val="Calibri"/>
      </rPr>
      <t xml:space="preserve"> Sistema de fusão por indução eletromagnética para fusão de metais ferrosos, com potência mínima de 15 kW e frequência de operação de aproximadamente 20 kHz, alimentação elétrica trifásica 380 V, 60 Hz, composto por forno de fusão com cadinho compatível com capacidade aproximada de 4 kg de aço, com basculamento manual para retirada do metal fundido; conversor de frequência dotado de sistema de proteção elétrica, retificador AC/DC, filtro de linha, banco de capacitores, inversor CC/CA, sistema de detecção de aterramento e sistema de controle, com circuito fechado de refrigeração dos componentes eletrônicos; módulo de bombeamento para circulação e resfriamento da água do sistema; conjunto de cabos de potência refrigerados a água; sistema de refrigeração compatível com o equipamento; projeto e orientações para instalação elétrica e hidráulica, incluindo especificações dos equipamentos auxiliares necessários; cadinho compatível com o forno, quando aplicável, e demais acessórios indispensáveis ao funcionamento do conjunto; incluindo instalação, testes, ajustes, comissionamento e treinamento básico para operação.</t>
    </r>
  </si>
  <si>
    <r>
      <rPr>
        <b/>
        <sz val="8"/>
        <color theme="1"/>
        <rFont val="Calibri"/>
      </rPr>
      <t>Gerador de vapor para experimentos de dilatação com fluxo de vapor constante</t>
    </r>
    <r>
      <rPr>
        <sz val="8"/>
        <color theme="1"/>
        <rFont val="Calibri"/>
      </rPr>
      <t>:
– ferve 3/4 de litro de água em 10 minutos e fornece fluxo de vapor contínuo, de baixa pressão, em até 10g/min;
– tampa especial de borracha com uma saída de vapor e uma válvula de segurança para evitar acidentes;
– sistema de desligamento automático para baixo nível com luz de indicação de nível;
– reservatório de água em alumínio;
– fusível de segurança;
– resistor interno, sem acesso para o usuário, o que evita possíveis acidentes;
– fluxo de vapor ajustável;
– cabo de ligação;
– potência: 500W.
– O equipamento deve ser 220V ou bivolt.
– manual de uso do dispositivo</t>
    </r>
  </si>
  <si>
    <r>
      <rPr>
        <b/>
        <sz val="8"/>
        <color theme="1"/>
        <rFont val="Calibri"/>
      </rPr>
      <t>Forno Mufla</t>
    </r>
    <r>
      <rPr>
        <sz val="8"/>
        <color theme="1"/>
        <rFont val="Calibri"/>
      </rPr>
      <t xml:space="preserve"> - Especificações: Forno Mufla digital 16 Litros com 7 rampas e 7 patamares, com temperatura máxima de até 1200°C. Controlador digital microprocessado com PID. Construído em chapa de aço carbono e pintura epóxi eletrostático na cor cinza, com isolação térmica eficiente, o que evita o superaquecimento da parte externa e otimiza o consumo de energia. O forno possui sensor de temperatura tipo “K" com resistência ao fio Kanthal. Resistências e componentes internos de alta qualidade; Distribuição uniforme do calor no interior do equipamento; Respiros frontais e superior para saída de gases e descompressão; Isolamento térmico de alta eficiência em fibra cerâmica compactada; Assistência técnica permanente; Estruturas em chapas de aço carbono e corte a laser; Especificação: FORNO MUFLA, TEMPERATURA MÁXIMA 1.200, TRATAMENTO TÉRMICO. Já informadas na descrição do equipamento</t>
    </r>
  </si>
  <si>
    <r>
      <rPr>
        <b/>
        <sz val="8"/>
        <color rgb="FF000000"/>
        <rFont val="Calibri"/>
      </rPr>
      <t>Incubadora BOD (DBO).</t>
    </r>
    <r>
      <rPr>
        <sz val="8"/>
        <color rgb="FF000000"/>
        <rFont val="Calibri"/>
      </rPr>
      <t xml:space="preserve"> Incubadora BOD Fotoperíodo Alternância de Temperatura e Controle de Umidade Digital. Gabinete construído em aço 1020 com tratamento anticorrosivo e pintura eletrostática; Gabinete frontal dotado de pés niveladores; Câmara interna construída em termoplástico moldado; Capacidade para até 4 prateleiras; Isolação térmica (inclusive na porta) com poliuretano expandido de alta densidade; Sistema de aquecimento através de resistência construída em aço inox, blindada e aletada; Refrigeração através de sistema ecológico livre de CFC e com unidade selada; Controle de umidade com evaporação ultrassônica e reservatório externo; Controlador horário para programação do termoperíodo (alternância de temperatura); Com possibilidade de instalação do suporte das lâmpadas LED na porta; Circulação forçada de ar através de silenciosos ventiladores e isentos de vibrações; Dois controladores de temperatura digital, microprocessado, PID, com temperatura ajustável, Set Point e autosintonia para parâmetros PID; Dois sensores de temperatura PT-100; Sistema de segurança da amostra contra superaquecimento através de termostato com alarme sonoro e desligamento automático; Sistema de segurança do equipamento contra superaquecimento do sistema de refrigeração; Painel frontal superior com dois controladores de temperatura, temporizador ajustável do termoperíodo, controlador de umidade relativa, chave geral; Potência: 400 watts; Alimentação: 220 volts; Faixa de Trabalho: Temperatura (com controle de umidade): 20°C até 40°C (indicação: 0,1ºC), Temperatura (sem controle de umidade): -10°C até 60°C (indicação: 0,1ºC), Umidade Relativa: 40 a 90% (indicação: 1%); Capacidade nominal: 324 a 350 litros; Acompanha: Manual de instruções em Português; 2 prateleiras construídas em aço 1020 com tratamento anticorrosivo e pintura eletrostática; Resistente caixa de madeira para transporte, equipamento que possibilite a inclusão de fotoperíodo.</t>
    </r>
  </si>
  <si>
    <r>
      <rPr>
        <b/>
        <sz val="8"/>
        <color rgb="FF000000"/>
        <rFont val="Calibri"/>
      </rPr>
      <t>Fotômetro de chama digital para análise de solos</t>
    </r>
    <r>
      <rPr>
        <sz val="8"/>
        <color rgb="FF000000"/>
        <rFont val="Calibri"/>
      </rPr>
      <t>. Descrição Detalhada do Equipamento:Fotômetro de chama digital, microprocessado, projetado para operação contínua em rotinas de análise laboratorial de solos, tecidos vegetais e fertilizantes. Deve realizar a leitura simultânea ou selecionável de elementos químicos por meio de emissão atômica em chama, atendendo às seguintes especificações mínimas:Elementos Analisados (Canais): Equipado com filtros ópticos de alta seletividade instalados para a leitura direta de Potássio (K) e Sódio (Na), Cálcio (Ca) e Lítio (Li). Modos de Operação / Leitura: Seleção de leitura individual por elemento ou leitura simultânea dos canais de Potássio e Sódio no mesmo display.Faixa de Medição (Linearidade):Para Potássio (K): Faixa mínima de 0 a 100 mg/L (ppm) ou 0 a 100 meq/L.Para Sódio (Na): Faixa mínima de 0 a 100 mg/L (ppm) ou 0 a 100 meq/L.Sensibilidade / Limite de Detecção: Limite de detecção igual ou inferior a 0,1 mg/L (ppm) para ambos os elementos (K e Na).Reprodutibilidade / Precisão: Coeficiente de variação (CV) inferior a 1,5% para leituras consecutivas de uma mesma solução padrão concentrada na faixa intermediária da curva.Painel de Controle e Display: Tela digital (LCD, LED ou Touch Screen) que permita a visualização clara dos resultados analíticos com pelo menos 3 dígitos significativos, indicação do elemento selecionado e status de operação.Sistema de Calibração: Calibração eletrônica simplificada via teclado através de soluções padrão, com ajuste automático de zero (branco) e ganho (escala/padrão superior).Atomizador e Queimador: Nebulizador de alta eficiência em material resistente à corrosão (aço inoxidável, platina ou polímeros inertes) e câmara de pré-mistura que assegure uma chama estável e homogênea.Combustível e Gases: Projetado para operar com Gás Liquefeito de Petróleo (GLP) ou Gás Natural, utilizando Ar Comprimido seco e isento de óleo como comburente.Sistema de Segurança Integrado: Válvula solenoide de segurança para corte automático do fluxo de gás combustível em caso de queda de energia elétrica ou interrupção acidental da chama, evitando vazamentos no laboratório.Alimentação Elétrica: Tensão de operação bivolt automática (110V/220V) ou monofásica em 220V, frequência de 50/60 Hz, atendendo ao padrão brasileiro de plugues e tomadas (NBR 14136).Acessórios Mandatórios Inclusos:01 (um) Compressor de ar comprimido compacto, silencioso, isento de óleo (com filtro de retenção de umidade e poeira incorporado), com regulador de pressão e manômetro, dimensionado especificamente para o consumo do fotômetro ofertado.01 (um) Filtro regulador de pressão de gás com mangueiras e conexões adequadas para GLP padrão P13 ou P45.Kit inicial de capilares de aspiração sobressalentes e agulha de limpeza do nebulizador.
Amostras de Teste (Opcional, mas recomendado): Exija que a empresa vencedora do lance realize a análise de 3 amostras-padrão de solo fornecidas pelo laboratório antes da assinatura do contrato, para comprovar a exatidão em relação aos métodos oficiais (ex: EMBRAPA / IAC).
Assistência Técnica Local: Cláusula exigindo rede de assistência técnica autorizada no Brasil, com fornecimento de peças (nebulizadores, filtros ópticos) por um período mínimo de 5 anos após a descontinuação do modelo.</t>
    </r>
  </si>
  <si>
    <r>
      <rPr>
        <b/>
        <sz val="8"/>
        <color theme="1"/>
        <rFont val="Calibri"/>
      </rPr>
      <t xml:space="preserve">Lançamento Horizontal e colisões (frontal e oblíqua): </t>
    </r>
    <r>
      <rPr>
        <sz val="8"/>
        <color theme="1"/>
        <rFont val="Calibri"/>
      </rPr>
      <t>O Kit contempla:
– 02 esferas de aço Ø25mm;
– 01 rampa de alumínio montada em suporte metálico com abas e aberturas para fixação de sensor e de suporte para choque de esferas e abertura para fixação de grampo tipo “C”;
– 01 suporte metálico para choque de esferas;
– 02 fuso com fixador para prumo;
– 02 porca plástica m5;
– 01 porca metálica m5;
– 01 manípulo m5x15;
– 01 prumo magnético;
– 01 grampo tipo “C”;
– 01 trena;
- manual detalhado com montagem e procedimento experimental</t>
    </r>
  </si>
  <si>
    <r>
      <rPr>
        <b/>
        <sz val="8"/>
        <color rgb="FF000000"/>
        <rFont val="Calibri"/>
      </rPr>
      <t xml:space="preserve">Fotômetro Multiparâmetro e Medidor de pH para Análise de água e Efluentes. 
</t>
    </r>
    <r>
      <rPr>
        <sz val="8"/>
        <color rgb="FF000000"/>
        <rFont val="Calibri"/>
      </rPr>
      <t>Parâmetros:
Alcalinidade - faixa 0 a 500 mg/L (CaCO3 ) - resolução 1 mg/L;
Amônia faixa baixa - 0.00 a 3.00 mg/L (NH3 -N) - resolução 0.1 mg/L;
Amônia faixa média - 0.00 a 10.00 mg/L (NH3-N) - resolução 0.1 mg/L;
Amônia faixa alta - 0.0 a 100.0 mg/L (NH3 -N) - resolução 0.1 mg/L;
Demanda Química de Oxigênio faixa baixa - 0 a 150 mg/L (O2) - resolução 1 mg/L;
Demanda Química de Oxigênio faixa média - 0 a 1500 mg/L (O2) - resolução 1 mg/L;
Demanda Química de Oxigênio faixa alta - 0 a 15000 mg/L (O2) - resolução 1 mg/L;
Cor da água - faixa 0 a 500 PCU (Unidades de Cobalto de Platina) - resolução 1 PCU;
Fosfato faixa baixa - 0.00 a 2.50 mg/L (PO4 3-) - resolução 0.01 mg/L;
Fosfato faixa alta - 0.0 a 30.0 mg/L(PO43-) - resolução 0.1 mg/L;
Fósforo reativo faixa baixa - 0.00 a 1.60 mg/L (P) - resolução 0.01 mg/L;
Fósforo reativo faixa alta - 0.0 a 32.6 mg/L (P) - resolução 0.1 mg/L;
Fósforo total faixa baixa - 0.00 a 1.15 mg/L (P) - resolução 0.01 mg/L;
Fósforo total faixa alta - 0.0 a 32.6 mg/L (P) - resolução 0.1 mg/L;
Nitrato - faixa 0.0 a 30.0 mg/L (NO3 – N) - resolução 0.1 mg/L;
Nitrito faixa baixa - 0 a 600 µg/L (NO2 –N) - resolução 1 µg/L;
Nitrito faixa alta - 0 to 150 mg/L (as NO2–) - resolução 1 mg/L;
Nitrogênio total faixa baixa - 0.0 a 25.0 mg/L (as N) - resolução 0.1 mg/L;
Nitrogênio total faixa alta - 0 a 150 mg/L (N) - resolução 1 mg/L;
Oxigênio dissolvido - faixa 0.0 a 10.0 mg/L (O2 ) - resolução 0.1 mg/L.</t>
    </r>
  </si>
  <si>
    <r>
      <rPr>
        <b/>
        <sz val="8"/>
        <color rgb="FF000000"/>
        <rFont val="Calibri"/>
      </rPr>
      <t>Liquidificador industrial Inox 4 litros.  C</t>
    </r>
    <r>
      <rPr>
        <sz val="8"/>
        <color rgb="FF000000"/>
        <rFont val="Calibri"/>
      </rPr>
      <t>apacidade 4 litros, 220 V, baixa rotação, em aço inox, potência aprox. do motor 0,5 CV.
O equipamento deve possuir:
- Estrutura em aço inox escovado;
- Copo monobloco para evitar acúmulo de resíduos;
- Vedação da tampa com fechamento perfeito
- Sistema de acoplamento metálico com eixo sextavado.</t>
    </r>
  </si>
  <si>
    <r>
      <rPr>
        <b/>
        <sz val="8"/>
        <color theme="1"/>
        <rFont val="Calibri"/>
      </rPr>
      <t>Gerador de funções e formas de onda arbitrárias de bancada</t>
    </r>
    <r>
      <rPr>
        <sz val="8"/>
        <color theme="1"/>
        <rFont val="Calibri"/>
      </rPr>
      <t>: novo e sem uso, com tecnologia DDS, 1 canal de saída, frequência máxima mínima de 5 MHz para sinais senoidal, quadrado e pulso e de 1 MHz para sinais de rampa e arbitrários; taxa de amostragem mínima de 125 MSa/s; resolução vertical mínima de 14 bits; memória para formas de onda arbitrárias de, no mínimo, 8.000 pontos; geração de sinais senoidal, quadrado, rampa, pulso, ruído e formas de onda arbitrárias definidas pelo usuário; amplitude ajustável de, no mínimo, 1 mVpp a 12,5 Vpp em carga de 50 Ω e até 25 Vpp em alta impedância; impedância de saída de 50 Ω; recursos de modulação AM, FM, PM e FSK, varredura e burst; entrada para modulação externa, gatilho externo e referência externa de clock; contador de frequência de até 200 MHz; display LCD colorido de, no mínimo, 4 polegadas, com resolução mínima de 480 × 320 pixels; interface USB para comunicação e controle remoto por computador, com suporte a comandos SCPI ou protocolo aberto equivalente; alimentação de 100 a 240 V AC, 50/60 Hz; acompanhado de cabo BNC-BNC, cabo USB, cabo de alimentação, manual de operação e garantia mínima de 12 meses. Equipamento equivalente, similar ou de qualidade superior ao Minipa MFG-4205D.</t>
    </r>
  </si>
  <si>
    <r>
      <rPr>
        <b/>
        <sz val="8"/>
        <color theme="1"/>
        <rFont val="Calibri"/>
      </rPr>
      <t>Gerador de Funções, com display LCD de 6 dígitos LED</t>
    </r>
    <r>
      <rPr>
        <sz val="8"/>
        <color theme="1"/>
        <rFont val="Calibri"/>
      </rPr>
      <t xml:space="preserve"> que suporta frequências de até 2MHz. Com formas de onda senoidal, quadrada e triangular, oferece uma amplitude de saída de 8Vpp (carga 50Ω) e 16Vpp (em aberto), garantindo versatilidade em diversas aplicações. Possui atenuador de 0, 20 e 40dB, impedância de saída de 50Ω e alimentação de 110/220V AC 50/60Hz.</t>
    </r>
  </si>
  <si>
    <r>
      <rPr>
        <b/>
        <sz val="8"/>
        <color theme="1"/>
        <rFont val="Calibri"/>
      </rPr>
      <t>Lupas de mão profissional 10x aumento 80 mm lente vidro</t>
    </r>
    <r>
      <rPr>
        <sz val="8"/>
        <color theme="1"/>
        <rFont val="Calibri"/>
      </rPr>
      <t>: upa manual para uso didático e observação de materiais, organismos e estruturas de interesse em atividades práticas de Ciências e Biologia. Lente com aumento de 10x (dez vezes) e diâmetro aproximado de 80 mm, confeccionada em material resistente e transparente, com boa qualidade óptica e capacidade de proporcionar visualização ampliada e nítida. Deve possuir cabo anatômico e resistente, adequado ao manuseio por estudantes, e estrutura que proporcione segurança e conforto durante a utilização.</t>
    </r>
  </si>
  <si>
    <r>
      <rPr>
        <b/>
        <sz val="8"/>
        <color theme="1"/>
        <rFont val="Calibri"/>
      </rPr>
      <t>Gerador de onda estacionária com controle digital de frequência</t>
    </r>
    <r>
      <rPr>
        <sz val="8"/>
        <color theme="1"/>
        <rFont val="Calibri"/>
      </rPr>
      <t>.
01        Un.        base metálica com motor vibrador, composto de contrapeso e eixo mancal, para onda estacionaria. Controle eletrônico da frequência de rotação com sistema de medição de frequência através de sensor fotoelétrico e apresentação da frequência em três displays de 7 segmentos, resolução de 0,1hz na medição da frequência.
01        Un.        fonte chaveada DC 12V/2A
01        Un.        dinamômetro de 1 N com precisão 0,01N
01        Un.        haste extensora para tracionar as cordas usando o dinamômetro
01        Un.        haste com roldana com rosca para fixação na base
01        Un.        manípulo de metal M4x13
01        Un.        arruela 1/4″
01        Un.        porca borboleta 1/4″
10        Un.        ganchos tipo “S”
01        Un.        conjunto com 04 cordas de diferentes densidades.
O equipamento deve ser 220V ou bivolt
01 manual detalhado com montagem e procedimento experimental</t>
    </r>
  </si>
  <si>
    <r>
      <rPr>
        <b/>
        <sz val="8"/>
        <color theme="1"/>
        <rFont val="Calibri"/>
      </rPr>
      <t>Macro moinho tipo Willey</t>
    </r>
    <r>
      <rPr>
        <sz val="8"/>
        <color theme="1"/>
        <rFont val="Calibri"/>
      </rPr>
      <t>: Rotação: Fixa em 1730 RPM ou 1750 RPM; Motor: 1/2 CV ou 1 CV; Rotor: 4 facas fixas em aço; Câmara de moagem: Em aço cromado com 4 facas reguláveis em aço cromado; Peneiras: Em aço inox com malha MESH 10, 20, 30; Gabinete: Em aço carbono com tratamento anticorrosivo e pintura eletrostática; Pés: Em borracha antivibratórios; Sistema de segurança: Funcionamento somente quando a tampa estiver fechada; Voltagem: 220 v ou bivolt.</t>
    </r>
  </si>
  <si>
    <r>
      <rPr>
        <b/>
        <sz val="8"/>
        <color theme="1"/>
        <rFont val="Calibri"/>
      </rPr>
      <t>Gerador de vapor para experimentos de dilatação com fluxo de vapor constante</t>
    </r>
    <r>
      <rPr>
        <sz val="8"/>
        <color theme="1"/>
        <rFont val="Calibri"/>
      </rPr>
      <t>:
– ferve 3/4 de litro de água em 10 minutos e fornece fluxo de vapor contínuo, de baixa pressão, em até 10g/min;
– tampa especial de borracha com uma saída de vapor e uma válvula de segurança para evitar acidentes;
– sistema de desligamento automático para baixo nível com luz de indicação de nível;
– reservatório de água em alumínio;
– fusível de segurança;
– resistor interno, sem acesso para o usuário, o que evita possíveis acidentes;
– fluxo de vapor ajustável;
– cabo de ligação;
– potência: 500W.
– O equipamento deve ser 220V ou bivolt.
– manual de uso do dispositivo</t>
    </r>
  </si>
  <si>
    <r>
      <rPr>
        <b/>
        <sz val="8"/>
        <color rgb="FF000000"/>
        <rFont val="Calibri"/>
      </rPr>
      <t>Incubadora BOD (DBO).</t>
    </r>
    <r>
      <rPr>
        <sz val="8"/>
        <color rgb="FF000000"/>
        <rFont val="Calibri"/>
      </rPr>
      <t xml:space="preserve"> Incubadora BOD Fotoperíodo Alternância de Temperatura e Controle de Umidade Digital. Gabinete construído em aço 1020 com tratamento anticorrosivo e pintura eletrostática; Gabinete frontal dotado de pés niveladores; Câmara interna construída em termoplástico moldado; Capacidade para até 4 prateleiras; Isolação térmica (inclusive na porta) com poliuretano expandido de alta densidade; Sistema de aquecimento através de resistência construída em aço inox, blindada e aletada; Refrigeração através de sistema ecológico livre de CFC e com unidade selada; Controle de umidade com evaporação ultrassônica e reservatório externo; Controlador horário para programação do termoperíodo (alternância de temperatura); Com possibilidade de instalação do suporte das lâmpadas LED na porta; Circulação forçada de ar através de silenciosos ventiladores e isentos de vibrações; Dois controladores de temperatura digital, microprocessado, PID, com temperatura ajustável, Set Point e autosintonia para parâmetros PID; Dois sensores de temperatura PT-100; Sistema de segurança da amostra contra superaquecimento através de termostato com alarme sonoro e desligamento automático; Sistema de segurança do equipamento contra superaquecimento do sistema de refrigeração; Painel frontal superior com dois controladores de temperatura, temporizador ajustável do termoperíodo, controlador de umidade relativa, chave geral; Potência: 400 watts; Alimentação: 220 volts; Faixa de Trabalho: Temperatura (com controle de umidade): 20°C até 40°C (indicação: 0,1ºC), Temperatura (sem controle de umidade): -10°C até 60°C (indicação: 0,1ºC), Umidade Relativa: 40 a 90% (indicação: 1%); Capacidade nominal: 324 a 350 litros; Acompanha: Manual de instruções em Português; 2 prateleiras construídas em aço 1020 com tratamento anticorrosivo e pintura eletrostática; Resistente caixa de madeira para transporte, equipamento que possibilite a inclusão de fotoperíodo.</t>
    </r>
  </si>
  <si>
    <r>
      <rPr>
        <b/>
        <sz val="8"/>
        <color theme="1"/>
        <rFont val="Calibri"/>
      </rPr>
      <t>Manta aquecedora analógica 500 mL</t>
    </r>
    <r>
      <rPr>
        <sz val="8"/>
        <color theme="1"/>
        <rFont val="Calibri"/>
      </rPr>
      <t xml:space="preserve">, temperatura na manta de ambiente a 380 °C. MANTA CONFECCIONADA EM FIBRA DE VIDRO. Calota externa em chapa de alumínio com revestimento em epóxi eletrostático, resistente a produtos químicos corrosivos. Possui controle de temperatura (termostato) com lâmpada que indicativa da intensidade do aquecimento através de maior ou menor intensidade da luminosidade. 
 - Principais Características: Temperatura: 0 a 380 °C (A superfície do elemento de aquecimento); Voltagem: 220 V; Tempo de trabalho: Contínuo; Material utilizado na Calota externa: Chapa de alumínio com pintura epóxi. </t>
    </r>
    <r>
      <rPr>
        <b/>
        <sz val="8"/>
        <color theme="1"/>
        <rFont val="Calibri"/>
      </rPr>
      <t>Capacidade de 500 mL.</t>
    </r>
  </si>
  <si>
    <r>
      <rPr>
        <b/>
        <sz val="8"/>
        <color theme="1"/>
        <rFont val="Calibri"/>
      </rPr>
      <t xml:space="preserve">Lançamento Horizontal e colisões (frontal e oblíqua): </t>
    </r>
    <r>
      <rPr>
        <sz val="8"/>
        <color theme="1"/>
        <rFont val="Calibri"/>
      </rPr>
      <t>O Kit contempla:
– 02 esferas de aço Ø25mm;
– 01 rampa de alumínio montada em suporte metálico com abas e aberturas para fixação de sensor e de suporte para choque de esferas e abertura para fixação de grampo tipo “C”;
– 01 suporte metálico para choque de esferas;
– 02 fuso com fixador para prumo;
– 02 porca plástica m5;
– 01 porca metálica m5;
– 01 manípulo m5x15;
– 01 prumo magnético;
– 01 grampo tipo “C”;
– 01 trena;
- manual detalhado com montagem e procedimento experimental</t>
    </r>
  </si>
  <si>
    <r>
      <rPr>
        <b/>
        <sz val="8"/>
        <color theme="1"/>
        <rFont val="Calibri"/>
      </rPr>
      <t>Manta aquecedora analógica para laboratório com capacidade para balão de 1000 mL</t>
    </r>
    <r>
      <rPr>
        <sz val="8"/>
        <color theme="1"/>
        <rFont val="Calibri"/>
      </rPr>
      <t>, alimentação 220 V, destinada ao aquecimento uniforme de líquidos em balões de fundo redondo. Possui sistema de aquecimento com temperatura máxima de até 380 °C, fabricada com tecido de fibra de vidro anti-inflamável.</t>
    </r>
  </si>
  <si>
    <r>
      <rPr>
        <b/>
        <sz val="8"/>
        <color rgb="FF000000"/>
        <rFont val="Calibri"/>
      </rPr>
      <t>Liquidificador industrial Inox 4 litros.  C</t>
    </r>
    <r>
      <rPr>
        <sz val="8"/>
        <color rgb="FF000000"/>
        <rFont val="Calibri"/>
      </rPr>
      <t>apacidade 4 litros, 220 V, baixa rotação, em aço inox, potência aprox. do motor 0,5 CV.
O equipamento deve possuir:
- Estrutura em aço inox escovado;
- Copo monobloco para evitar acúmulo de resíduos;
- Vedação da tampa com fechamento perfeito
- Sistema de acoplamento metálico com eixo sextavado.</t>
    </r>
  </si>
  <si>
    <r>
      <rPr>
        <b/>
        <sz val="8"/>
        <color theme="1"/>
        <rFont val="Calibri"/>
      </rPr>
      <t>Manta aquecedora analógica para laboratório com capacidade para balão de 2000 mL</t>
    </r>
    <r>
      <rPr>
        <sz val="8"/>
        <color theme="1"/>
        <rFont val="Calibri"/>
      </rPr>
      <t>, alimentação 220 V, destinada ao aquecimento uniforme de líquidos em balões de fundo redondo. Possui sistema de aquecimento com temperatura máxima de até 380 °C, fabricada com tecido de fibra de vidro anti-inflamável.</t>
    </r>
  </si>
  <si>
    <r>
      <rPr>
        <b/>
        <sz val="8"/>
        <color theme="1"/>
        <rFont val="Calibri"/>
      </rPr>
      <t>Máquina de Indução Térmica para fixação de cones.</t>
    </r>
    <r>
      <rPr>
        <sz val="8"/>
        <color theme="1"/>
        <rFont val="Calibri"/>
      </rPr>
      <t xml:space="preserve"> Máquina de indução térmica para montagem e desmontagem de ferramentas em porta-ferramentas BT40 por contração térmica: equipamento para aquecimento por indução eletromagnética, com tela de controle para operação e ajuste dos parâmetros do processo, potência mínima de 5 kVA, alimentação elétrica 220 V, monofásica, 60 Hz e sistema de resfriamento por ar comprimido, com pressão de trabalho de 4 a 8 kgf/cm². Capacidade mínima para ferramentas de 3 a 25 mm em porta-ferramentas de aço inoxidável e de 3 a 16 mm em porta-ferramentas de aço-liga. Deverá acompanhar cone/porta-ferramenta BT40 compatível com o equipamentoe e todos os acessórios indispensáveis ao seu funcionamento. Equipamento novo, completo e pronto para operação.</t>
    </r>
  </si>
  <si>
    <r>
      <rPr>
        <b/>
        <sz val="8"/>
        <color theme="1"/>
        <rFont val="Calibri"/>
      </rPr>
      <t>Lupas de mão profissional 10x aumento 80 mm lente vidro</t>
    </r>
    <r>
      <rPr>
        <sz val="8"/>
        <color theme="1"/>
        <rFont val="Calibri"/>
      </rPr>
      <t>: upa manual para uso didático e observação de materiais, organismos e estruturas de interesse em atividades práticas de Ciências e Biologia. Lente com aumento de 10x (dez vezes) e diâmetro aproximado de 80 mm, confeccionada em material resistente e transparente, com boa qualidade óptica e capacidade de proporcionar visualização ampliada e nítida. Deve possuir cabo anatômico e resistente, adequado ao manuseio por estudantes, e estrutura que proporcione segurança e conforto durante a utilização.</t>
    </r>
  </si>
  <si>
    <r>
      <rPr>
        <b/>
        <sz val="8"/>
        <color theme="1"/>
        <rFont val="Calibri"/>
      </rPr>
      <t>Macro moinho tipo Willey</t>
    </r>
    <r>
      <rPr>
        <sz val="8"/>
        <color theme="1"/>
        <rFont val="Calibri"/>
      </rPr>
      <t>: Rotação: Fixa em 1730 RPM ou 1750 RPM; Motor: 1/2 CV ou 1 CV; Rotor: 4 facas fixas em aço; Câmara de moagem: Em aço cromado com 4 facas reguláveis em aço cromado; Peneiras: Em aço inox com malha MESH 10, 20, 30; Gabinete: Em aço carbono com tratamento anticorrosivo e pintura eletrostática; Pés: Em borracha antivibratórios; Sistema de segurança: Funcionamento somente quando a tampa estiver fechada; Voltagem: 220 v ou bivolt.</t>
    </r>
  </si>
  <si>
    <r>
      <rPr>
        <b/>
        <sz val="8"/>
        <color theme="1"/>
        <rFont val="Calibri"/>
      </rPr>
      <t>Máquina de Teste de Impacto Charpy:</t>
    </r>
    <r>
      <rPr>
        <sz val="8"/>
        <color theme="1"/>
        <rFont val="Calibri"/>
      </rPr>
      <t xml:space="preserve"> Máquina de Teste de Impacto Charpy Semi-automática Controlada Por Computador C/ Energia de Impacto 300J Novotest-br XBZ-300B
 Característica: 
 - Totalmente automático, alimentação de amostra, posição automática da amostra e alta eficiência
 - Subida do pêndulo, impacto, alimentação da amostra, posição e liberação livre são realizadas automaticamente através do computador
 - O pino de segurança garante a ação do impacto e escudo de proteção padrão para evitar qualquer acidente
 - O pêndulo subirá automaticamente e estará pronto para a próxima ação de impacto após a ruptura da amostra
 - Com dois pêndulos (grande e pequeno), o software do PC irá exibir a perda de energia, tenacidade de impacto, ângulo de subida, valor médio de teste etc. dados e resultado de teste, também a exibição de curva disponível, com função de cálculo e impressão de relatório. A escala de discagem também pode mostrar os resultados do teste.
 Descrição técnica: 
 - Modo de controle: Controle de computador automático 
 - Máxima Energia Impactante: 300J/150J
 - Min. Lendo Valores: 1J
 - Velocidade de Impacto: 5,2 m/s
 - Ângulo pré-ascenedente do pêndulo: 150°
 - Precisão do ângulo: ± 0,1 °
 - Alcance do porta-espécime: 40+0,2mm
 - Ângulo redondo da mandíbula: R 1,0 ~ 1,5mm
 - Ângulo redondo da borda de impacto: R 2,0 ~ 2,5 mm
 - Espessura da lâmina de impacto: 16mm
 - Distância entre o eixo de pêndulo e ponto de impacto: 750mm
 - Dimensão de espécime padrão: 10 x 10 x 55mm
 - Configuração do pêndulo de impacto: 150 J, 1 PC; 300 J, 1 PC
 - Dimensões: 2124 × 600 × 1340 mm
 - Peso: 480 kg
 - Fonte de energia: 3phs, 380 V, 50 Hz
 Itens inclusos: 
 - Pêndulo (JBW-300B, 300J / 150J)
 - Pêndulo (JBW-500B, 500J / 250J)
 - Pêndulo (JBW-750B, 750J / 500J)
 - Chave Hexagonal Interna (S = 12mm)
 - Placa de amostra de amplitude (L = 40 mm)
 - Placa de centralização de amostra (L = 40 mm) (U, V)
 - Remoção de anexo
 - Parafusos de ancoragem (M16 * 300 mm)
 - Rede de proteção de teste de impacto 
 - Marca de referência: Novotest-br
 - Código: XBZ-300B</t>
    </r>
  </si>
  <si>
    <r>
      <rPr>
        <b/>
        <sz val="8"/>
        <color theme="1"/>
        <rFont val="Calibri"/>
      </rPr>
      <t xml:space="preserve">Máquina Solda a Laser </t>
    </r>
    <r>
      <rPr>
        <sz val="8"/>
        <color theme="1"/>
        <rFont val="Calibri"/>
      </rPr>
      <t>referência Sumig Laser 2000 Modelo SumigLaser 2000 Potência 2000W Ciclo de trabalho 100% Arames compatíveis 0,80mm a 1,60mm Tensão 220V Monofásica. Potência Nominal de Saída: 1500W (feixe contínuo e estável via laser de fibra). Comprimento de Onda do Laser: 1070 nm. Profundidade/Espessura de Soldagem: Varia de 0.2 mm a 3.0 mm, a depender do material base e do modo de operação (com ou sem adição de arame). Espessura de Corte: Indicado para cortes finos e de precisão, tipicamente limitados a 1.0 mm a 2.0 mm em aço inoxidável ou carbono em operações secundárias.Materiais Base: Aço carbono, aço inoxidável, chapa galvanizada e alumínio. Outra referência: Powermig Power Laser 1500W.</t>
    </r>
  </si>
  <si>
    <r>
      <rPr>
        <b/>
        <sz val="8"/>
        <color theme="1"/>
        <rFont val="Calibri"/>
      </rPr>
      <t>Manta aquecedora 250mL analógica, temperatura na manta de ambiente a 380 °C</t>
    </r>
    <r>
      <rPr>
        <sz val="8"/>
        <color theme="1"/>
        <rFont val="Calibri"/>
      </rPr>
      <t>. MANTA CONFECCIONADA EM FIBRA DE VIDRO. Calota externa em chapa de alumínio com revestimento em epóxi eletrostático, resistente a produtos químicos corrosivos. Possuir controle de temperatura (termostato) com lâmpada que indicativa da intensidade do aquecimento através de maior ou menor intensidade da luminosidade. - Principais Características: Temperatura: 0 a 380 °C (A superfície do elemento de aquecimento); Voltagem: 220 V; Tempo de trabalho: Contínuo; Material utilizado na Calota externa: Chapa de alumínio com pintura epóxi.</t>
    </r>
    <r>
      <rPr>
        <b/>
        <sz val="8"/>
        <color theme="1"/>
        <rFont val="Calibri"/>
      </rPr>
      <t xml:space="preserve"> Capacidade de 250 mL.</t>
    </r>
  </si>
  <si>
    <r>
      <rPr>
        <b/>
        <sz val="8"/>
        <color theme="1"/>
        <rFont val="Calibri"/>
      </rPr>
      <t>Máquina Solda ELETROMECÂNIC</t>
    </r>
    <r>
      <rPr>
        <sz val="8"/>
        <color theme="1"/>
        <rFont val="Calibri"/>
      </rPr>
      <t>A, para processo de soldagem MIG-MAG, alimentação elétrica trifásica 220-380V – 50/60 Hz; Ciclo de trabalho mínimo de 300 Amperes a 60%, para trabalhar com arames sólidos de 0,8 a 1,2mm, com no mínimo 20 posições de regulagens no caso de equipamento com chaves comutadoras (Taps), podendo ser também com núcleo móvel desde que não exceda 130 Kg, total (fonte + alimentador de arame). Equipamento (a fonte de soldagem) deve possuir: Displays digitais para Corrente (A) e Tensão (V); Mínimo duas saídas de indutância para melhor equilíbrio da soldagem com gás de proteção Dióxido de Carbono e/ou misturas de Argônio + CO2. Deve ser completa com tocha adequada com no mínimo 3 metros de comprimento.</t>
    </r>
  </si>
  <si>
    <r>
      <rPr>
        <b/>
        <sz val="8"/>
        <color theme="1"/>
        <rFont val="Calibri"/>
      </rPr>
      <t>Manta aquecedora analógica 500 mL</t>
    </r>
    <r>
      <rPr>
        <sz val="8"/>
        <color theme="1"/>
        <rFont val="Calibri"/>
      </rPr>
      <t xml:space="preserve">, temperatura na manta de ambiente a 380 °C. MANTA CONFECCIONADA EM FIBRA DE VIDRO. Calota externa em chapa de alumínio com revestimento em epóxi eletrostático, resistente a produtos químicos corrosivos. Possui controle de temperatura (termostato) com lâmpada que indicativa da intensidade do aquecimento através de maior ou menor intensidade da luminosidade. 
 - Principais Características: Temperatura: 0 a 380 °C (A superfície do elemento de aquecimento); Voltagem: 220 V; Tempo de trabalho: Contínuo; Material utilizado na Calota externa: Chapa de alumínio com pintura epóxi. </t>
    </r>
    <r>
      <rPr>
        <b/>
        <sz val="8"/>
        <color theme="1"/>
        <rFont val="Calibri"/>
      </rPr>
      <t>Capacidade de 500 mL.</t>
    </r>
  </si>
  <si>
    <r>
      <rPr>
        <b/>
        <sz val="8"/>
        <color theme="1"/>
        <rFont val="Calibri"/>
      </rPr>
      <t xml:space="preserve">Máquina Solda Inversora TIG </t>
    </r>
    <r>
      <rPr>
        <sz val="8"/>
        <color theme="1"/>
        <rFont val="Calibri"/>
      </rPr>
      <t>para soldar Alumínio AC/DC e Eletrodo ESAB, modelo – 200A, com tensão de alimentação 220V, completa, Pronta para uso – Tocha TIG com controle de corrente no punho, garra obra, mangueira e kit inicial de consumíveis.</t>
    </r>
  </si>
  <si>
    <r>
      <rPr>
        <b/>
        <sz val="8"/>
        <color theme="1"/>
        <rFont val="Calibri"/>
      </rPr>
      <t>Manta aquecedora analógica para laboratório com capacidade para balão de 1000 mL</t>
    </r>
    <r>
      <rPr>
        <sz val="8"/>
        <color theme="1"/>
        <rFont val="Calibri"/>
      </rPr>
      <t>, alimentação 220 V, destinada ao aquecimento uniforme de líquidos em balões de fundo redondo. Possui sistema de aquecimento com temperatura máxima de até 380 °C, fabricada com tecido de fibra de vidro anti-inflamável.</t>
    </r>
  </si>
  <si>
    <r>
      <rPr>
        <b/>
        <sz val="8"/>
        <color theme="1"/>
        <rFont val="Calibri"/>
      </rPr>
      <t>Máquina Solda portátil</t>
    </r>
    <r>
      <rPr>
        <sz val="8"/>
        <color theme="1"/>
        <rFont val="Calibri"/>
      </rPr>
      <t xml:space="preserve">, </t>
    </r>
    <r>
      <rPr>
        <b/>
        <sz val="8"/>
        <color theme="1"/>
        <rFont val="Calibri"/>
      </rPr>
      <t>tipo inversora,</t>
    </r>
    <r>
      <rPr>
        <sz val="8"/>
        <color theme="1"/>
        <rFont val="Calibri"/>
      </rPr>
      <t xml:space="preserve"> tensão 220 v, freqüência nominal 60 hz, potência máxima 4.3 kva, fator potência 0,85, faixa corrente 20 a 160 a, aplicação solda com eletrodo revestido até 3,25 mm, características adicionais cabo negativo com garra, ventilação forçada, completa com todos os acessorios na tocha.</t>
    </r>
  </si>
  <si>
    <r>
      <rPr>
        <b/>
        <sz val="8"/>
        <color theme="1"/>
        <rFont val="Calibri"/>
      </rPr>
      <t>Manta aquecedora analógica para laboratório com capacidade para balão de 2000 mL</t>
    </r>
    <r>
      <rPr>
        <sz val="8"/>
        <color theme="1"/>
        <rFont val="Calibri"/>
      </rPr>
      <t>, alimentação 220 V, destinada ao aquecimento uniforme de líquidos em balões de fundo redondo. Possui sistema de aquecimento com temperatura máxima de até 380 °C, fabricada com tecido de fibra de vidro anti-inflamável.</t>
    </r>
  </si>
  <si>
    <r>
      <rPr>
        <b/>
        <sz val="8"/>
        <color theme="1"/>
        <rFont val="Calibri"/>
      </rPr>
      <t>Máquina Solda portátil,</t>
    </r>
    <r>
      <rPr>
        <sz val="8"/>
        <color theme="1"/>
        <rFont val="Calibri"/>
      </rPr>
      <t xml:space="preserve"> </t>
    </r>
    <r>
      <rPr>
        <b/>
        <sz val="8"/>
        <color theme="1"/>
        <rFont val="Calibri"/>
      </rPr>
      <t>tipo máquina de solda multiprocessos</t>
    </r>
    <r>
      <rPr>
        <sz val="8"/>
        <color theme="1"/>
        <rFont val="Calibri"/>
      </rPr>
      <t>, tensão 220/380v, freqüência nominal 50/60 hz, potência máxima 16,9 kva, aplicação soldagem: eletrodo revestido, tig, mig/mag pulsado, características adicionais com alimentador de arame para carretéis de 15 kg, deve vir com tocha adequada ao modelo com no mínimo 3 metros.</t>
    </r>
  </si>
  <si>
    <r>
      <rPr>
        <b/>
        <sz val="8"/>
        <color theme="1"/>
        <rFont val="Calibri"/>
      </rPr>
      <t>Máquina de Indução Térmica para fixação de cones.</t>
    </r>
    <r>
      <rPr>
        <sz val="8"/>
        <color theme="1"/>
        <rFont val="Calibri"/>
      </rPr>
      <t xml:space="preserve"> Máquina de indução térmica para montagem e desmontagem de ferramentas em porta-ferramentas BT40 por contração térmica: equipamento para aquecimento por indução eletromagnética, com tela de controle para operação e ajuste dos parâmetros do processo, potência mínima de 5 kVA, alimentação elétrica 220 V, monofásica, 60 Hz e sistema de resfriamento por ar comprimido, com pressão de trabalho de 4 a 8 kgf/cm². Capacidade mínima para ferramentas de 3 a 25 mm em porta-ferramentas de aço inoxidável e de 3 a 16 mm em porta-ferramentas de aço-liga. Deverá acompanhar cone/porta-ferramenta BT40 compatível com o equipamentoe e todos os acessórios indispensáveis ao seu funcionamento. Equipamento novo, completo e pronto para operação.</t>
    </r>
  </si>
  <si>
    <r>
      <rPr>
        <b/>
        <sz val="8"/>
        <color rgb="FF000000"/>
        <rFont val="Calibri"/>
      </rPr>
      <t>Medidor de Área Foliar de Bancada</t>
    </r>
    <r>
      <rPr>
        <sz val="8"/>
        <color rgb="FF000000"/>
        <rFont val="Calibri"/>
      </rPr>
      <t>. Integrador/Scanner de Área Foliar (Referência técnica: LI-COR LI-3100C). Dimensões aproximadas de 25 × 60 × 73 cm, massa de 43 kg. Leitura direta e contínua de amostras foliares.</t>
    </r>
  </si>
  <si>
    <r>
      <rPr>
        <b/>
        <sz val="8"/>
        <color theme="1"/>
        <rFont val="Calibri"/>
      </rPr>
      <t>Máquina de Teste de Impacto Charpy:</t>
    </r>
    <r>
      <rPr>
        <sz val="8"/>
        <color theme="1"/>
        <rFont val="Calibri"/>
      </rPr>
      <t xml:space="preserve"> Máquina de Teste de Impacto Charpy Semi-automática Controlada Por Computador C/ Energia de Impacto 300J Novotest-br XBZ-300B
 Característica: 
 - Totalmente automático, alimentação de amostra, posição automática da amostra e alta eficiência
 - Subida do pêndulo, impacto, alimentação da amostra, posição e liberação livre são realizadas automaticamente através do computador
 - O pino de segurança garante a ação do impacto e escudo de proteção padrão para evitar qualquer acidente
 - O pêndulo subirá automaticamente e estará pronto para a próxima ação de impacto após a ruptura da amostra
 - Com dois pêndulos (grande e pequeno), o software do PC irá exibir a perda de energia, tenacidade de impacto, ângulo de subida, valor médio de teste etc. dados e resultado de teste, também a exibição de curva disponível, com função de cálculo e impressão de relatório. A escala de discagem também pode mostrar os resultados do teste.
 Descrição técnica: 
 - Modo de controle: Controle de computador automático 
 - Máxima Energia Impactante: 300J/150J
 - Min. Lendo Valores: 1J
 - Velocidade de Impacto: 5,2 m/s
 - Ângulo pré-ascenedente do pêndulo: 150°
 - Precisão do ângulo: ± 0,1 °
 - Alcance do porta-espécime: 40+0,2mm
 - Ângulo redondo da mandíbula: R 1,0 ~ 1,5mm
 - Ângulo redondo da borda de impacto: R 2,0 ~ 2,5 mm
 - Espessura da lâmina de impacto: 16mm
 - Distância entre o eixo de pêndulo e ponto de impacto: 750mm
 - Dimensão de espécime padrão: 10 x 10 x 55mm
 - Configuração do pêndulo de impacto: 150 J, 1 PC; 300 J, 1 PC
 - Dimensões: 2124 × 600 × 1340 mm
 - Peso: 480 kg
 - Fonte de energia: 3phs, 380 V, 50 Hz
 Itens inclusos: 
 - Pêndulo (JBW-300B, 300J / 150J)
 - Pêndulo (JBW-500B, 500J / 250J)
 - Pêndulo (JBW-750B, 750J / 500J)
 - Chave Hexagonal Interna (S = 12mm)
 - Placa de amostra de amplitude (L = 40 mm)
 - Placa de centralização de amostra (L = 40 mm) (U, V)
 - Remoção de anexo
 - Parafusos de ancoragem (M16 * 300 mm)
 - Rede de proteção de teste de impacto 
 - Marca de referência: Novotest-br
 - Código: XBZ-300B</t>
    </r>
  </si>
  <si>
    <r>
      <rPr>
        <b/>
        <sz val="8"/>
        <color theme="1"/>
        <rFont val="Calibri"/>
      </rPr>
      <t xml:space="preserve">Máquina Solda a Laser </t>
    </r>
    <r>
      <rPr>
        <sz val="8"/>
        <color theme="1"/>
        <rFont val="Calibri"/>
      </rPr>
      <t>referência Sumig Laser 2000 Modelo SumigLaser 2000 Potência 2000W Ciclo de trabalho 100% Arames compatíveis 0,80mm a 1,60mm Tensão 220V Monofásica. Potência Nominal de Saída: 1500W (feixe contínuo e estável via laser de fibra). Comprimento de Onda do Laser: 1070 nm. Profundidade/Espessura de Soldagem: Varia de 0.2 mm a 3.0 mm, a depender do material base e do modo de operação (com ou sem adição de arame). Espessura de Corte: Indicado para cortes finos e de precisão, tipicamente limitados a 1.0 mm a 2.0 mm em aço inoxidável ou carbono em operações secundárias.Materiais Base: Aço carbono, aço inoxidável, chapa galvanizada e alumínio. Outra referência: Powermig Power Laser 1500W.</t>
    </r>
  </si>
  <si>
    <r>
      <rPr>
        <b/>
        <sz val="8"/>
        <color theme="1"/>
        <rFont val="Calibri"/>
      </rPr>
      <t>Medidor multiparâmetro de bancada</t>
    </r>
    <r>
      <rPr>
        <sz val="8"/>
        <color theme="1"/>
        <rFont val="Calibri"/>
      </rPr>
      <t xml:space="preserve">: Com leitura de: pH, ORP (mV), temperatura, condutividade elétrica (EC), fator de condutividade (CF) e TDS (Sólidos Totais Dissolvidos). Tela de LCD retroiluminada; Compensação automática de temperatura; Calibração manual de pH em 1 ou 2 pontos; Calibração de EC, CF e TDS em 1 ponto; Resolução: até 0,01 pH e 0,01 mS/cm. Alimentação: Bateria interna recarregável 9 V e fonte DC 9,6 V / 100 mA (bivolt). </t>
    </r>
  </si>
  <si>
    <r>
      <rPr>
        <b/>
        <sz val="8"/>
        <color theme="1"/>
        <rFont val="Calibri"/>
      </rPr>
      <t>Máquina Solda ELETROMECÂNIC</t>
    </r>
    <r>
      <rPr>
        <sz val="8"/>
        <color theme="1"/>
        <rFont val="Calibri"/>
      </rPr>
      <t>A, para processo de soldagem MIG-MAG, alimentação elétrica trifásica 220-380V – 50/60 Hz; Ciclo de trabalho mínimo de 300 Amperes a 60%, para trabalhar com arames sólidos de 0,8 a 1,2mm, com no mínimo 20 posições de regulagens no caso de equipamento com chaves comutadoras (Taps), podendo ser também com núcleo móvel desde que não exceda 130 Kg, total (fonte + alimentador de arame). Equipamento (a fonte de soldagem) deve possuir: Displays digitais para Corrente (A) e Tensão (V); Mínimo duas saídas de indutância para melhor equilíbrio da soldagem com gás de proteção Dióxido de Carbono e/ou misturas de Argônio + CO2. Deve ser completa com tocha adequada com no mínimo 3 metros de comprimento.</t>
    </r>
  </si>
  <si>
    <r>
      <rPr>
        <b/>
        <sz val="8"/>
        <color theme="1"/>
        <rFont val="Calibri"/>
      </rPr>
      <t>Mesa agitadora orbital</t>
    </r>
    <r>
      <rPr>
        <sz val="8"/>
        <color theme="1"/>
        <rFont val="Calibri"/>
      </rPr>
      <t>: Máxima capacidade de carga: 10 Kg; Faixa de rotação: 10 - 500 RPM; Tipo de operação: contínua e temporizada; Display digital independente de velocidade e tempo; Com temporizador digital; Agitação por molas com efeito flutuante; Detecção e proteção contra excesso de velocidade; Gabinete em alumínio ou aço carbono com tratamento anti-corrosivo e pintura eletrostática; Pés niveladores emborrachados antivibratórios; Com suporte para adaptadores de Erlenmeyer e adaptador para Erlenmeyer de 250 mL; Voltagem 220 v ou bivolt.</t>
    </r>
  </si>
  <si>
    <r>
      <rPr>
        <b/>
        <sz val="8"/>
        <color theme="1"/>
        <rFont val="Calibri"/>
      </rPr>
      <t xml:space="preserve">Mesa de solda </t>
    </r>
    <r>
      <rPr>
        <sz val="8"/>
        <color theme="1"/>
        <rFont val="Calibri"/>
      </rPr>
      <t>1200x800 NITRETADA com estrutura base com 4 pés - 
 Comprimento (a)1200 mm
 Largura (b)800 mm
 Altura (c)850 mm
 Material: Aço A36
 Espessura da chapa: 6,35 mm
 Altura da lateral: 90 mm
 Padrão de furos: 16 mm
 Grade: 50 x 50 mm
 Tratamento superficial: Nitretação à plasma com citrox
 Peso: 70 kg
 Capacidade de carga: 600 kg</t>
    </r>
  </si>
  <si>
    <r>
      <rPr>
        <b/>
        <sz val="8"/>
        <color theme="1"/>
        <rFont val="Calibri"/>
      </rPr>
      <t xml:space="preserve">Máquina Solda Inversora TIG </t>
    </r>
    <r>
      <rPr>
        <sz val="8"/>
        <color theme="1"/>
        <rFont val="Calibri"/>
      </rPr>
      <t>para soldar Alumínio AC/DC e Eletrodo ESAB, modelo – 200A, com tensão de alimentação 220V, completa, Pronta para uso – Tocha TIG com controle de corrente no punho, garra obra, mangueira e kit inicial de consumíveis.</t>
    </r>
  </si>
  <si>
    <r>
      <rPr>
        <b/>
        <sz val="8"/>
        <color theme="1"/>
        <rFont val="Calibri"/>
      </rPr>
      <t>Mesa de tensão de areia ou areia-caolin</t>
    </r>
    <r>
      <rPr>
        <sz val="8"/>
        <color theme="1"/>
        <rFont val="Calibri"/>
      </rPr>
      <t xml:space="preserve">: Capacidade de determinação da curva de retenção de água na faixa de 0 a 0,1 bar, com caixa com areia especial e caolim, com sistema eletrônico de controle do nível de sucção (range de pressão entre 0 e 600 hPa), painel eletrônico integrado, sensor de pressão; tanque de 10 litros; com malha filtrante; 4 latas de areia sintética de granulométrica aproximada de 73 microns e 1 lata de caulim; Capacidade para ensaiar 40 anéis de solo simultaneamente; voltagem 220 v ou bivolt. </t>
    </r>
  </si>
  <si>
    <r>
      <rPr>
        <b/>
        <sz val="8"/>
        <color theme="1"/>
        <rFont val="Calibri"/>
      </rPr>
      <t>Máquina Solda portátil</t>
    </r>
    <r>
      <rPr>
        <sz val="8"/>
        <color theme="1"/>
        <rFont val="Calibri"/>
      </rPr>
      <t xml:space="preserve">, </t>
    </r>
    <r>
      <rPr>
        <b/>
        <sz val="8"/>
        <color theme="1"/>
        <rFont val="Calibri"/>
      </rPr>
      <t>tipo inversora,</t>
    </r>
    <r>
      <rPr>
        <sz val="8"/>
        <color theme="1"/>
        <rFont val="Calibri"/>
      </rPr>
      <t xml:space="preserve"> tensão 220 v, freqüência nominal 60 hz, potência máxima 4.3 kva, fator potência 0,85, faixa corrente 20 a 160 a, aplicação solda com eletrodo revestido até 3,25 mm, características adicionais cabo negativo com garra, ventilação forçada, completa com todos os acessorios na tocha.</t>
    </r>
  </si>
  <si>
    <r>
      <rPr>
        <b/>
        <sz val="8"/>
        <color rgb="FF000000"/>
        <rFont val="Calibri"/>
      </rPr>
      <t>Micro Moinho tipo Ciclone para Grãos</t>
    </r>
    <r>
      <rPr>
        <sz val="8"/>
        <color rgb="FF000000"/>
        <rFont val="Calibri"/>
      </rPr>
      <t xml:space="preserve"> :  Moinho de bancada tipo ciclone, deve apresentar baixo nível de ruído, com moagem por fluxo contínuo,  lâmpada indicadora de estar energizado,  por segurança permite o giro do rotor somente quando a tampa estiver fechada e libera a abertura da porta somente quando o motor estiver parado. Tampa em inox  AISI 304  e câmara de moagem em aço cromado com facas reguláveis em aço especial de alta dureza e tratamento anti-oxidação. Gabinete em aço carbono com tratamento anticorrosivo e pintura eletrostática. Utilização: para moagem de folhas, raízes, tubérculos e grãos. Motor monofásico e capaz de funcionar de 6000 a 11000 RPM. Motor de indução, 60Hz. Construção elétrica e mecânica segundo NR10 e NR12 respectivamente. Acompanha - 02 Fusíveis extras; - 03 Peneiras em aço inox com malha mesh 10, 20, 30; e frasco coletor de amostra em vidro borossilicato, com capacidade de 150 e 250 ml de amostra. O equipamento deverá conter dimensões aproximadas de 45 cm de largura, 65 cm de profundidade e 50 cm de comprimento. Deve acompanhar manual de Instruções e Termo de Garantia.</t>
    </r>
  </si>
  <si>
    <r>
      <rPr>
        <b/>
        <sz val="8"/>
        <color theme="1"/>
        <rFont val="Calibri"/>
      </rPr>
      <t>Máquina Solda portátil,</t>
    </r>
    <r>
      <rPr>
        <sz val="8"/>
        <color theme="1"/>
        <rFont val="Calibri"/>
      </rPr>
      <t xml:space="preserve"> </t>
    </r>
    <r>
      <rPr>
        <b/>
        <sz val="8"/>
        <color theme="1"/>
        <rFont val="Calibri"/>
      </rPr>
      <t>tipo máquina de solda multiprocessos</t>
    </r>
    <r>
      <rPr>
        <sz val="8"/>
        <color theme="1"/>
        <rFont val="Calibri"/>
      </rPr>
      <t>, tensão 220/380v, freqüência nominal 50/60 hz, potência máxima 16,9 kva, aplicação soldagem: eletrodo revestido, tig, mig/mag pulsado, características adicionais com alimentador de arame para carretéis de 15 kg, deve vir com tocha adequada ao modelo com no mínimo 3 metros.</t>
    </r>
  </si>
  <si>
    <r>
      <rPr>
        <b/>
        <sz val="8"/>
        <color theme="1"/>
        <rFont val="Calibri"/>
      </rPr>
      <t>Micropipeta 0,25 – 5 mL</t>
    </r>
    <r>
      <rPr>
        <sz val="8"/>
        <color theme="1"/>
        <rFont val="Calibri"/>
      </rPr>
      <t>: Número de canais: 1; capacidade de aspiração:  0,25 mL - 5 mL, incremento de volume: 5 µL; bloqueio de volume; modo de operação: manual; autoclavável; corpo resistente a raios UV e produtos químicos; com ejetor de ponteira; design ergonômico.</t>
    </r>
  </si>
  <si>
    <r>
      <rPr>
        <b/>
        <sz val="8"/>
        <color rgb="FF000000"/>
        <rFont val="Calibri"/>
      </rPr>
      <t>Medidor de Área Foliar de Bancada</t>
    </r>
    <r>
      <rPr>
        <sz val="8"/>
        <color rgb="FF000000"/>
        <rFont val="Calibri"/>
      </rPr>
      <t>. Integrador/Scanner de Área Foliar (Referência técnica: LI-COR LI-3100C). Dimensões aproximadas de 25 × 60 × 73 cm, massa de 43 kg. Leitura direta e contínua de amostras foliares.</t>
    </r>
  </si>
  <si>
    <r>
      <rPr>
        <b/>
        <sz val="8"/>
        <color theme="1"/>
        <rFont val="Calibri"/>
      </rPr>
      <t>Micropipeta 0,5 – 10 µL</t>
    </r>
    <r>
      <rPr>
        <sz val="8"/>
        <color theme="1"/>
        <rFont val="Calibri"/>
      </rPr>
      <t>: Número de canais: 1; capacidade de aspiração:  0,5 – 10 µL; incremento de volume: 0,01 µL; bloqueio de volume; modo de operação: manual; autoclavável; corpo resistente a raios UV e produtos químicos; com ejetor de ponteira; design ergonômico.</t>
    </r>
  </si>
  <si>
    <r>
      <rPr>
        <b/>
        <sz val="8"/>
        <color theme="1"/>
        <rFont val="Calibri"/>
      </rPr>
      <t>Medidor multiparâmetro de bancada</t>
    </r>
    <r>
      <rPr>
        <sz val="8"/>
        <color theme="1"/>
        <rFont val="Calibri"/>
      </rPr>
      <t xml:space="preserve">: Com leitura de: pH, ORP (mV), temperatura, condutividade elétrica (EC), fator de condutividade (CF) e TDS (Sólidos Totais Dissolvidos). Tela de LCD retroiluminada; Compensação automática de temperatura; Calibração manual de pH em 1 ou 2 pontos; Calibração de EC, CF e TDS em 1 ponto; Resolução: até 0,01 pH e 0,01 mS/cm. Alimentação: Bateria interna recarregável 9 V e fonte DC 9,6 V / 100 mA (bivolt). </t>
    </r>
  </si>
  <si>
    <r>
      <rPr>
        <b/>
        <sz val="8"/>
        <color theme="1"/>
        <rFont val="Calibri"/>
      </rPr>
      <t>Micropipeta 1 – 20 µL</t>
    </r>
    <r>
      <rPr>
        <sz val="8"/>
        <color theme="1"/>
        <rFont val="Calibri"/>
      </rPr>
      <t>: Número de canais: 1; capacidade de aspiração: 1 – 20 µL; incremento de volume: 0,02 µL; bloqueio de volume; modo de operação: manual; autoclavável; corpo resistente a raios UV e produtos químicos; com ejetor de ponteira; design ergonômico.</t>
    </r>
  </si>
  <si>
    <r>
      <rPr>
        <b/>
        <sz val="8"/>
        <color theme="1"/>
        <rFont val="Calibri"/>
      </rPr>
      <t>Mesa agitadora orbital</t>
    </r>
    <r>
      <rPr>
        <sz val="8"/>
        <color theme="1"/>
        <rFont val="Calibri"/>
      </rPr>
      <t>: Máxima capacidade de carga: 10 Kg; Faixa de rotação: 10 - 500 RPM; Tipo de operação: contínua e temporizada; Display digital independente de velocidade e tempo; Com temporizador digital; Agitação por molas com efeito flutuante; Detecção e proteção contra excesso de velocidade; Gabinete em alumínio ou aço carbono com tratamento anti-corrosivo e pintura eletrostática; Pés niveladores emborrachados antivibratórios; Com suporte para adaptadores de Erlenmeyer e adaptador para Erlenmeyer de 250 mL; Voltagem 220 v ou bivolt.</t>
    </r>
  </si>
  <si>
    <r>
      <rPr>
        <b/>
        <sz val="8"/>
        <color theme="1"/>
        <rFont val="Calibri"/>
      </rPr>
      <t>Micropipeta 10 – 200 µL</t>
    </r>
    <r>
      <rPr>
        <sz val="8"/>
        <color theme="1"/>
        <rFont val="Calibri"/>
      </rPr>
      <t>: Número de canais: 1; capacidade de aspiração: 10 – 200 µL; incremento de volume: 0,2 µL; bloqueio de volume; modo de operação: manual; autoclavável; corpo resistente a raios UV e produtos químicos; com ejetor de ponteira; design ergonômico.</t>
    </r>
  </si>
  <si>
    <r>
      <rPr>
        <b/>
        <sz val="8"/>
        <color theme="1"/>
        <rFont val="Calibri"/>
      </rPr>
      <t>Micropipeta 5 – 100 µL</t>
    </r>
    <r>
      <rPr>
        <sz val="8"/>
        <color theme="1"/>
        <rFont val="Calibri"/>
      </rPr>
      <t>: Número de canais: 1; capacidade de aspiração: 5 – 100 µL; incremento de volume: 0,1 µL; bloqueio de volume; modo de operação: manual; autoclavável; corpo resistente a raios UV e produtos químicos; com ejetor de ponteira; design ergonômico.</t>
    </r>
  </si>
  <si>
    <r>
      <rPr>
        <b/>
        <sz val="8"/>
        <color theme="1"/>
        <rFont val="Calibri"/>
      </rPr>
      <t xml:space="preserve">Mesa de solda </t>
    </r>
    <r>
      <rPr>
        <sz val="8"/>
        <color theme="1"/>
        <rFont val="Calibri"/>
      </rPr>
      <t>1200x800 NITRETADA com estrutura base com 4 pés - 
 Comprimento (a)1200 mm
 Largura (b)800 mm
 Altura (c)850 mm
 Material: Aço A36
 Espessura da chapa: 6,35 mm
 Altura da lateral: 90 mm
 Padrão de furos: 16 mm
 Grade: 50 x 50 mm
 Tratamento superficial: Nitretação à plasma com citrox
 Peso: 70 kg
 Capacidade de carga: 600 kg</t>
    </r>
  </si>
  <si>
    <r>
      <rPr>
        <b/>
        <sz val="8"/>
        <color theme="1"/>
        <rFont val="Calibri"/>
      </rPr>
      <t>Micropipeta 50 – 1.000 µL</t>
    </r>
    <r>
      <rPr>
        <sz val="8"/>
        <color theme="1"/>
        <rFont val="Calibri"/>
      </rPr>
      <t>: Número de canais: 1; capacidade de aspiração: 50 – 1000 µL; incremento de volume: 1 µL; bloqueio de volume; modo de operação: manual; autoclavável; corpo resistente a raios UV e produtos químicos; com ejetor de ponteira; design ergonômico.</t>
    </r>
  </si>
  <si>
    <r>
      <rPr>
        <b/>
        <sz val="8"/>
        <color theme="1"/>
        <rFont val="Calibri"/>
      </rPr>
      <t>Mesa de tensão de areia ou areia-caolin</t>
    </r>
    <r>
      <rPr>
        <sz val="8"/>
        <color theme="1"/>
        <rFont val="Calibri"/>
      </rPr>
      <t xml:space="preserve">: Capacidade de determinação da curva de retenção de água na faixa de 0 a 0,1 bar, com caixa com areia especial e caolim, com sistema eletrônico de controle do nível de sucção (range de pressão entre 0 e 600 hPa), painel eletrônico integrado, sensor de pressão; tanque de 10 litros; com malha filtrante; 4 latas de areia sintética de granulométrica aproximada de 73 microns e 1 lata de caulim; Capacidade para ensaiar 40 anéis de solo simultaneamente; voltagem 220 v ou bivolt. </t>
    </r>
  </si>
  <si>
    <r>
      <rPr>
        <b/>
        <sz val="8"/>
        <color theme="1"/>
        <rFont val="Calibri"/>
      </rPr>
      <t xml:space="preserve">Microscópio  Binocular: </t>
    </r>
    <r>
      <rPr>
        <sz val="8"/>
        <color theme="1"/>
        <rFont val="Calibri"/>
      </rPr>
      <t>Microscópio biológico Binocular com óptica de correção infinita, composto de:
* Estativa: Design moderno e ergonômico, fornecendo posicionamento confortável dos controles coaxiais de focalização macro e micrométrico. Possui suporte/alça para mãos integrada à estrutura traseira para facilitar o transporte seguro do equipamento. Botão liga/desliga com ajuste graduado de intensidade luminosa.
* Sistema de Iluminação: Iluminação embutida em LED de alta intensidade e longa vida útil. Transformador de baixa voltagem interno com alimentação automática (bivolt) de 100~240V - 50/60 Hz. Diafragma de campo incorporado na base ou lente auxiliar que permita iluminação segundo o princípio de Kohler. Inclui filtro de conversão de luz (azul ou LBD).
* Tubo de Observação: Tipo Binocular com inclinação de 30° para conforto cervical. Equipado com prismas tipo SIEDENTOPF com tratamento antifungo de fábrica. Número de campo (F.N.) de no mínimo 20mm. Ajuste de distância interpupilar que compreenda a faixa de 50mm a 75mm (admitida variação inicial a partir de 48mm). Correção de dioptria em pelo menos uma das oculares de ±5. 
* Oculares: Par de oculares de 10x de campo amplo (Wide Field) e ponto focal alto (High Eyepoint), número de campo F.N. 20, com sistema de fixação no tubo de observação (trava antifurto).
* Revólver Porta-Objetivas: Fixo, quádruplo (para até 4 objetivas), com rotação por rolamentos de esferas e cliques de parada mecânica.
* Objetivas: Conjunto de 04 objetivas Planacromáticas de correção infinita, sendo:
    - Objetiva 4x: Abertura numérica (N.A.) de ~0.10.
    - Objetiva 10x: Abertura numérica (N.A.) de ~0.25.
    - Objetiva 40x: Retrátil, abertura numérica (N.A.) de ~0.65.
    - Objetiva 100x: Retrátil, para uso com óleo de imersão, abertura numérica (N.A.) de ~1.25.
* Platina: Mecânica, retangular, com dimensões mínimas de 140mm x 130mm, equipada com controle coaxial do movimento XY posicionado no lado direito ou esquerdo. Curso de movimentação do charriot de no mínimo 75mm no eixo X e 30mm no eixo Y, presilha metálica com capacidade para até duas lâminas simultâneas.
* Condensador: Tipo ABBE, com abertura numérica (N.A.) de 1.25 e diafragma íris integrado, dimensionado para iluminar de forma homogênea todo o campo de visão de 4x a 100x.
* Acessórios Inclusos: Cabo de alimentação padrão nacional (NBR 14136), óleo de imersão, capa protetora contra poeira e manual de instruções em português.</t>
    </r>
  </si>
  <si>
    <r>
      <rPr>
        <b/>
        <sz val="8"/>
        <color rgb="FF000000"/>
        <rFont val="Calibri"/>
      </rPr>
      <t>Micro Moinho tipo Ciclone para Grãos</t>
    </r>
    <r>
      <rPr>
        <sz val="8"/>
        <color rgb="FF000000"/>
        <rFont val="Calibri"/>
      </rPr>
      <t xml:space="preserve"> :  Moinho de bancada tipo ciclone, deve apresentar baixo nível de ruído, com moagem por fluxo contínuo,  lâmpada indicadora de estar energizado,  por segurança permite o giro do rotor somente quando a tampa estiver fechada e libera a abertura da porta somente quando o motor estiver parado. Tampa em inox  AISI 304  e câmara de moagem em aço cromado com facas reguláveis em aço especial de alta dureza e tratamento anti-oxidação. Gabinete em aço carbono com tratamento anticorrosivo e pintura eletrostática. Utilização: para moagem de folhas, raízes, tubérculos e grãos. Motor monofásico e capaz de funcionar de 6000 a 11000 RPM. Motor de indução, 60Hz. Construção elétrica e mecânica segundo NR10 e NR12 respectivamente. Acompanha - 02 Fusíveis extras; - 03 Peneiras em aço inox com malha mesh 10, 20, 30; e frasco coletor de amostra em vidro borossilicato, com capacidade de 150 e 250 ml de amostra. O equipamento deverá conter dimensões aproximadas de 45 cm de largura, 65 cm de profundidade e 50 cm de comprimento. Deve acompanhar manual de Instruções e Termo de Garantia.</t>
    </r>
  </si>
  <si>
    <r>
      <rPr>
        <b/>
        <sz val="8"/>
        <color theme="1"/>
        <rFont val="Calibri"/>
      </rPr>
      <t>Micropipeta 0,25 – 5 mL</t>
    </r>
    <r>
      <rPr>
        <sz val="8"/>
        <color theme="1"/>
        <rFont val="Calibri"/>
      </rPr>
      <t>: Número de canais: 1; capacidade de aspiração:  0,25 mL - 5 mL, incremento de volume: 5 µL; bloqueio de volume; modo de operação: manual; autoclavável; corpo resistente a raios UV e produtos químicos; com ejetor de ponteira; design ergonômico.</t>
    </r>
  </si>
  <si>
    <r>
      <rPr>
        <b/>
        <sz val="8"/>
        <color rgb="FF000000"/>
        <rFont val="Calibri"/>
      </rPr>
      <t>Microscópio Binocular para Campo ClaroCabeçote de Observação</t>
    </r>
    <r>
      <rPr>
        <sz val="8"/>
        <color rgb="FF000000"/>
        <rFont val="Calibri"/>
      </rPr>
      <t>: Tipo Binocular (Siedentopf), com inclinação ergonômica de 30° ou 45° e rotação completa de 360°. Ajuste de distância interpupilar (na faixa de 55 a 75 mm) e anel de ajuste de dioptria em pelo menos um dos tubos oculares para correção de paralaxe visual.Sistema de Iluminação: Iluminação transmitida por LED de luz fria e alta intensidade (mínimo de 1W a 3W), dotado de reostato/potenciômetro eletrônico para controle contínuo da intensidade luminosa na base.Revólver Porta-Objetivas: Tipo quádruplo (com quatro posições), montado sobre rolamentos de esferas com sistema de parada em "click" (parcentralizado e parfocalizado).Conjunto de Objetivas: Composto por 04 objetivas ópticas acromáticas nas seguintes configurações básicas:Objetiva de 4x com abertura numérica mínima de 0.10.Objetiva de 10x com abertura numérica mínima de 0.25.Objetiva de 40xS com abertura numérica mínima de 0.65, dotada de sistema retrátil de proteção contra quebra de lâminas.Objetiva de 100xS com abertura numérica mínima de 1.25, dotada de sistema retrátil e projetada para uso com óleo de imersão.Sistema de Focalização: Ajustes macro e micrométricos coaxiais e bilaterais integrados, dotados de anel de regulagem de tensão do torque de descida e limitador mecânico de altura ajustável para prevenção de quebra de lâminas.Platina e Movimentação: Mecânica, com dupla camada composta de charriot mecânico graduado de comandos coaxiais (X e Y) para o deslocamento suave das lâminas de amostra.Condensador e Óptica Inferior: Tipo Abbe com abertura numérica (N.A.) de 1.25, ajustável em altura por pinhão e cremalheira, equipado com diafragma de íris e suporte para filtros de contraste.Alimentação Elétrica: Fonte chaveada interna automática, operando em modo Bivolt (faixa de trabalho aceitável de 100V a 240V - 50/60 Hz) e cabo de alimentação padrão ABNT.Acessórios Obrigatórios: Acompanha 01 par de oculares de campo amplo WF 10x, 01 frasco de óleo de imersão de alta pureza, capa protetora de PVC contra poeira e manual em português.</t>
    </r>
  </si>
  <si>
    <r>
      <rPr>
        <b/>
        <sz val="8"/>
        <color theme="1"/>
        <rFont val="Calibri"/>
      </rPr>
      <t>Micropipeta 0,5 – 10 µL</t>
    </r>
    <r>
      <rPr>
        <sz val="8"/>
        <color theme="1"/>
        <rFont val="Calibri"/>
      </rPr>
      <t>: Número de canais: 1; capacidade de aspiração:  0,5 – 10 µL; incremento de volume: 0,01 µL; bloqueio de volume; modo de operação: manual; autoclavável; corpo resistente a raios UV e produtos químicos; com ejetor de ponteira; design ergonômico.</t>
    </r>
  </si>
  <si>
    <r>
      <rPr>
        <b/>
        <sz val="8"/>
        <color theme="1"/>
        <rFont val="Calibri"/>
      </rPr>
      <t xml:space="preserve">Microscópio Binocular: </t>
    </r>
    <r>
      <rPr>
        <sz val="8"/>
        <color theme="1"/>
        <rFont val="Calibri"/>
      </rPr>
      <t>Sistema Óptico: Óptica infinita;Ampliação: até 1000x;Oculares: 10x, campo de visão de 22mm, com ajuste de dioptria em ambas e protetores oculares
Objetivas: 4x (0.10), 10x (0.25), 40x (0.65), 100x (1.25) planacromáticas;Tubo de Observação: Binocular articulado com inclinação de 30° e rotação 360°;Ajuste Interpupilar: 48~75mm
Porta-Objetivas: Revólver reverso para 4 objetivas com rolamentos de esferas;Sistema de Foco: Macro e micrométrico (37,7mm e 0,1mm por rotação)
Plataforma: Mecânica 216×150mm, camada dupla, movimento 55×75mm, charriot XY;Condensador: Abbe 1.25 com escala e ajuste para diferentes objetivas
Iluminação: Köhler com LED 3W e diafragma;Distância Focal: 16mm;Ergonomia: Alça integrada + suporte para cabo;Energia: Bivolt automático;Peso: 7kg</t>
    </r>
  </si>
  <si>
    <r>
      <rPr>
        <b/>
        <sz val="8"/>
        <color theme="1"/>
        <rFont val="Calibri"/>
      </rPr>
      <t>Micropipeta 1 – 20 µL</t>
    </r>
    <r>
      <rPr>
        <sz val="8"/>
        <color theme="1"/>
        <rFont val="Calibri"/>
      </rPr>
      <t>: Número de canais: 1; capacidade de aspiração: 1 – 20 µL; incremento de volume: 0,02 µL; bloqueio de volume; modo de operação: manual; autoclavável; corpo resistente a raios UV e produtos químicos; com ejetor de ponteira; design ergonômico.</t>
    </r>
  </si>
  <si>
    <r>
      <rPr>
        <b/>
        <sz val="8"/>
        <color rgb="FF000000"/>
        <rFont val="Calibri"/>
      </rPr>
      <t xml:space="preserve">Microscópio Trinocular Bibiológico: </t>
    </r>
    <r>
      <rPr>
        <sz val="8"/>
        <color rgb="FF000000"/>
        <rFont val="Calibri"/>
      </rPr>
      <t>com ampliação de 40x a 1600x e câmera digital 4K de 55 MP que possibilite a observação pelas oculares e, ao mesmo tempo, transmita a imagem para monitor, computador ou projetor.</t>
    </r>
  </si>
  <si>
    <r>
      <rPr>
        <b/>
        <sz val="8"/>
        <color theme="1"/>
        <rFont val="Calibri"/>
      </rPr>
      <t>Micropipeta 10 – 200 µL</t>
    </r>
    <r>
      <rPr>
        <sz val="8"/>
        <color theme="1"/>
        <rFont val="Calibri"/>
      </rPr>
      <t>: Número de canais: 1; capacidade de aspiração: 10 – 200 µL; incremento de volume: 0,2 µL; bloqueio de volume; modo de operação: manual; autoclavável; corpo resistente a raios UV e produtos químicos; com ejetor de ponteira; design ergonômico.</t>
    </r>
  </si>
  <si>
    <r>
      <rPr>
        <b/>
        <sz val="8"/>
        <color theme="1"/>
        <rFont val="Calibri"/>
      </rPr>
      <t xml:space="preserve">Microscópio Trinocular: </t>
    </r>
    <r>
      <rPr>
        <sz val="8"/>
        <color theme="1"/>
        <rFont val="Calibri"/>
      </rPr>
      <t xml:space="preserve">Microscópio Biológico, Trinocular, com Câmera Fotomicrográfica de conexão Wifi 
O microscópio deverá atender, no mínimo, às especificações técnicas constantes dos itens:
A) Sistema Óptico e Oculares;
B) Mecânica e Objetivas;
C) Sistema de Iluminação e Gerenciamento Eletrônico;
D) Sistema Digital de Captura de Imagens;
E) Alimentação e Acessórios.:
A)         Sistema Óptico e Oculares
Sistema Óptico: Infinito, de alta resolução, com tratamento antifungo e antirreflexo em todos os componentes ópticos.
•        Cabeçote: Trinocular, tipo Siedentopf, com inclinação ergonômica de 30° e rotação de 360°.
•        Ajuste Interpupilar: Faixa de ajuste abrangendo no mínimo de 47 mm a 75 mm.
•        Divisão de Luz: Saída simultânea para observação e captura (50% oculares / 50% saída trinocular) ou sistema de divisão integrada por prisma.
•        Oculares: 01 par de oculares de campo superamplo (Super Widefield) de 10x com campo de visão mínimo de 22 mm. Devem possuir ajuste independente de dioptria em ambos os olhos e compatibilidade com uso de óculos.
B)         Mecânica e Objetivas
•        Revólver Porta-Objetivas: Quíntuplo (para até 5 objetivas), reverso, montado sobre esferas de alta precisão e com sistema de parada por "click stop".
•        Objetivas: Conjunto de 04 objetivas com correção Plana-Acromática (Planacromáticas) corrigidas para infinito, com as seguintes ampliações e características mínimas: Objetiva Planacromática de 4x; Objetiva Planacromática de 10x; Objetiva Planacromática de 40x (retrátil, com distância de trabalho estendida de no mínimo 1.5 mm para proteção da lâmina) e Objetiva Planacromática de 100x (retrátil, para imersão a óleo/água).
•        Plataforma (Platina): Mecânica, com dupla camada, controle coaxial X-Y posicionado ergonomicamente na parte inferior, movimentação por correia dentada e trilho (sem cremalheira exposta). Presilha de fixação capaz de suportar até duas lâminas simultaneamente.
C)        Focalização, Condensador e Iluminação
•        Sistema de Foco: Macrométrico e micrométrico coaxial e bilateral, com graduação de foco fino de aproximadamente 0.2 mm por rotação e limitador mecânico de altura para proteção da amostra. Mecanismo com ajuste de torque/tensão da macrofocalização.
•        Condensador: Tipo Abbe com Abertura Numérica (N.A.) de 1.25, regulável em altura, dotado de diafragma de íris e marcações de posição correspondentes à ampliação das objetivas.
•        Iluminação: Sistema Köhler transmitido por lâmpada de alta intensidade de LED, potência equivalente superior a uma lâmpada halógena de 30W, temperatura de cor fria (mínimo de 6000K) e vida útil estimada de até 50.000 horas.
•        Gerenciamento Eletrônico: Painel ou visor digital com tela LCD integrada na parte frontal do equipamento para exibição do status do microscópio (indicando intensidade luminosa, modo standby e informações do sistema), controle inteligente de memorização da intensidade de brilho por objetiva, botão dimmer multifuncional de ajuste rápido e função de desligamento automático/Eco de economia de energia (Sleep Timer).
D)        Sistema Digital de Captura de Imagens (Câmera e Software)
•        Sensor da Câmera: Tipo CMOS, colorido, de alta sensibilidade e baixo ruído.
•        Resolução: Resolução nativa mínima de 12 Megapixels reais.
•        Interface de Conexão: Conector padrão de microscopia C-Mount, acompanhado de adaptador óptico específico para o tamanho do sensor que garanta a parfocalidade com as oculares. Conectividade de saída digital de alta velocidade para computador.
•        Software de Processamento: Deve acompanhar software nativo compatível com sistemas operacionais vigentes, capaz de realizar captura de imagens em alta definição, gravação de vídeos, ajustes de balanço de brancos, calibração, ferramentas de medição geométrica em tempo real e processamento de imagem. O software de captura e medição deve possuir licença definitiva/permanente e compatibilidade nativa integral com os sistemas operacionais vigentes no mercado (Windows 10/11 ou superior)
E) Alimentação e Acessórios Inclusos
•        Alimentação: Bivolt automático (100V a 240V AC, 50/60Hz).
•        Acessórios Obrigatórios: Capa protetora contra poeira, cabo de força padrão nacional (NBR 14136), filtro de cor correspondente, óleo de imersão de baixa fluorescência e manual de instruções em português.
•        O painel frontal LCD microprocessado e o sistema inteligente de gerenciamento de intensidade por objetiva são necessários por razões de ergonomia, produtividade e padronização analítica em rotinas laboratoriais exigentes.
</t>
    </r>
  </si>
  <si>
    <r>
      <rPr>
        <b/>
        <sz val="8"/>
        <color theme="1"/>
        <rFont val="Calibri"/>
      </rPr>
      <t>Micropipeta 5 – 100 µL</t>
    </r>
    <r>
      <rPr>
        <sz val="8"/>
        <color theme="1"/>
        <rFont val="Calibri"/>
      </rPr>
      <t>: Número de canais: 1; capacidade de aspiração: 5 – 100 µL; incremento de volume: 0,1 µL; bloqueio de volume; modo de operação: manual; autoclavável; corpo resistente a raios UV e produtos químicos; com ejetor de ponteira; design ergonômico.</t>
    </r>
  </si>
  <si>
    <t>UNDIADE</t>
  </si>
  <si>
    <r>
      <rPr>
        <b/>
        <sz val="8"/>
        <color theme="1"/>
        <rFont val="Calibri"/>
      </rPr>
      <t>Micropipeta 50 – 1.000 µL</t>
    </r>
    <r>
      <rPr>
        <sz val="8"/>
        <color theme="1"/>
        <rFont val="Calibri"/>
      </rPr>
      <t>: Número de canais: 1; capacidade de aspiração: 50 – 1000 µL; incremento de volume: 1 µL; bloqueio de volume; modo de operação: manual; autoclavável; corpo resistente a raios UV e produtos químicos; com ejetor de ponteira; design ergonômico.</t>
    </r>
  </si>
  <si>
    <r>
      <rPr>
        <b/>
        <sz val="8"/>
        <color theme="1"/>
        <rFont val="Calibri"/>
      </rPr>
      <t>Mini Fresadora CNC</t>
    </r>
    <r>
      <rPr>
        <sz val="8"/>
        <color theme="1"/>
        <rFont val="Calibri"/>
      </rPr>
      <t xml:space="preserve">, Equipamento destinado para construção de placas PCB.  Pinça: ER11; Área de trabalho: Aproximadamente 340x160x40mm;  Software de controle para Spindle: GrblControl;  Software de controle para Laser: Litefire;  Requisitos de sistema: Windows XP SP3, Win7, Win8, Win10; Plug Adaptador: Plugue americano de 2 pinos; Tensão de entrada do adaptador: AC 110-240V 50 / 60Hz; Tensão de saída do adaptador: DC 24V 4A. Outras características: – </t>
    </r>
    <r>
      <rPr>
        <b/>
        <sz val="8"/>
        <color theme="1"/>
        <rFont val="Calibri"/>
      </rPr>
      <t xml:space="preserve">Manual e Software de Instalação </t>
    </r>
    <r>
      <rPr>
        <sz val="8"/>
        <color theme="1"/>
        <rFont val="Calibri"/>
      </rPr>
      <t xml:space="preserve">; perfil de alumínio; Motor de eixo potente e móvel de 3 eixos; guia de início rápido do software GRBL;   Grava madeira, plástico, acrílico, PCB ou material semelhante (Não pode gravar Metal, Aço e Alumínio). Parâmetros técnicos: Tensão de trabalho: DC 24V; Interface: USB;  Motor de passo: 42 Motor de passo, Tensão: 12 V, Corrente de fase 1,3 A, Torque 0,25 Nm Motor Eixo: 775 (12-36 V) 24 V: 7000 r / min, 36 V: 9000 r / min; Diâmetro do eixo do motor do fuso: 5mm. Deverá acompanhar: 1 Kit com 10 Fresas Flat de tamanhos variados; </t>
    </r>
  </si>
  <si>
    <r>
      <rPr>
        <b/>
        <sz val="8"/>
        <color theme="1"/>
        <rFont val="Calibri"/>
      </rPr>
      <t xml:space="preserve">Microscópio  Binocular: </t>
    </r>
    <r>
      <rPr>
        <sz val="8"/>
        <color theme="1"/>
        <rFont val="Calibri"/>
      </rPr>
      <t>Microscópio biológico Binocular com óptica de correção infinita, composto de:
* Estativa: Design moderno e ergonômico, fornecendo posicionamento confortável dos controles coaxiais de focalização macro e micrométrico. Possui suporte/alça para mãos integrada à estrutura traseira para facilitar o transporte seguro do equipamento. Botão liga/desliga com ajuste graduado de intensidade luminosa.
* Sistema de Iluminação: Iluminação embutida em LED de alta intensidade e longa vida útil. Transformador de baixa voltagem interno com alimentação automática (bivolt) de 100~240V - 50/60 Hz. Diafragma de campo incorporado na base ou lente auxiliar que permita iluminação segundo o princípio de Kohler. Inclui filtro de conversão de luz (azul ou LBD).
* Tubo de Observação: Tipo Binocular com inclinação de 30° para conforto cervical. Equipado com prismas tipo SIEDENTOPF com tratamento antifungo de fábrica. Número de campo (F.N.) de no mínimo 20mm. Ajuste de distância interpupilar que compreenda a faixa de 50mm a 75mm (admitida variação inicial a partir de 48mm). Correção de dioptria em pelo menos uma das oculares de ±5. 
* Oculares: Par de oculares de 10x de campo amplo (Wide Field) e ponto focal alto (High Eyepoint), número de campo F.N. 20, com sistema de fixação no tubo de observação (trava antifurto).
* Revólver Porta-Objetivas: Fixo, quádruplo (para até 4 objetivas), com rotação por rolamentos de esferas e cliques de parada mecânica.
* Objetivas: Conjunto de 04 objetivas Planacromáticas de correção infinita, sendo:
    - Objetiva 4x: Abertura numérica (N.A.) de ~0.10.
    - Objetiva 10x: Abertura numérica (N.A.) de ~0.25.
    - Objetiva 40x: Retrátil, abertura numérica (N.A.) de ~0.65.
    - Objetiva 100x: Retrátil, para uso com óleo de imersão, abertura numérica (N.A.) de ~1.25.
* Platina: Mecânica, retangular, com dimensões mínimas de 140mm x 130mm, equipada com controle coaxial do movimento XY posicionado no lado direito ou esquerdo. Curso de movimentação do charriot de no mínimo 75mm no eixo X e 30mm no eixo Y, presilha metálica com capacidade para até duas lâminas simultâneas.
* Condensador: Tipo ABBE, com abertura numérica (N.A.) de 1.25 e diafragma íris integrado, dimensionado para iluminar de forma homogênea todo o campo de visão de 4x a 100x.
* Acessórios Inclusos: Cabo de alimentação padrão nacional (NBR 14136), óleo de imersão, capa protetora contra poeira e manual de instruções em português.</t>
    </r>
  </si>
  <si>
    <r>
      <rPr>
        <b/>
        <sz val="8"/>
        <color theme="1"/>
        <rFont val="Calibri"/>
      </rPr>
      <t>Mini Furadeira Rosqueadeira de Bancada Especificações Técnicas</t>
    </r>
    <r>
      <rPr>
        <sz val="8"/>
        <color theme="1"/>
        <rFont val="Calibri"/>
      </rPr>
      <t>:
Furadeira e rosqueadeira de bancada, de construção robusta, destinada a operações de furação e rosqueamento em metais, com capacidade mínima de furação de 20 mm em aço e capacidade máxima de rosqueamento de no mínimo M16 em aço; eixo-árvore com cone interno CM3 ou equivalente, curso mínimo de 100 mm; mesa de trabalho com dimensões mínimas de 250 × 250 mm, com possibilidade de inclinação ou ajuste angular; transmissão mecânica por correia, engrenagens ou sistema equivalente, com no mínimo 5 velocidades de rotação, abrangendo faixa aproximada de 300 a 2.500 rpm; motor elétrico com potência mínima de 1,1 kW (1,5 cv), alimentação trifásica 380 V, 60 Hz; distância mínima entre a coluna e o centro do eixo-árvore de 200 mm; equipada com mandril com capacidade mínima de 3 a 20 mm, compatível com o eixo-árvore; dispositivo para ajuste de profundidade de furação e rosqueamento, com reversão do sentido de rotação para operação de rosqueamento; proteção da área de transmissão e partes móveis, com dispositivo de segurança, botão de parada de emergência e demais elementos de segurança aplicáveis; fornecida com mandril, acessórios necessários à sua montagem e operação e demais componentes indispensáveis ao funcionamento. Equipamento novo, completo e pronto para utilização</t>
    </r>
  </si>
  <si>
    <r>
      <rPr>
        <b/>
        <sz val="8"/>
        <color rgb="FF000000"/>
        <rFont val="Calibri"/>
      </rPr>
      <t>Microscópio Binocular para Campo ClaroCabeçote de Observação</t>
    </r>
    <r>
      <rPr>
        <sz val="8"/>
        <color rgb="FF000000"/>
        <rFont val="Calibri"/>
      </rPr>
      <t>: Tipo Binocular (Siedentopf), com inclinação ergonômica de 30° ou 45° e rotação completa de 360°. Ajuste de distância interpupilar (na faixa de 55 a 75 mm) e anel de ajuste de dioptria em pelo menos um dos tubos oculares para correção de paralaxe visual.Sistema de Iluminação: Iluminação transmitida por LED de luz fria e alta intensidade (mínimo de 1W a 3W), dotado de reostato/potenciômetro eletrônico para controle contínuo da intensidade luminosa na base.Revólver Porta-Objetivas: Tipo quádruplo (com quatro posições), montado sobre rolamentos de esferas com sistema de parada em "click" (parcentralizado e parfocalizado).Conjunto de Objetivas: Composto por 04 objetivas ópticas acromáticas nas seguintes configurações básicas:Objetiva de 4x com abertura numérica mínima de 0.10.Objetiva de 10x com abertura numérica mínima de 0.25.Objetiva de 40xS com abertura numérica mínima de 0.65, dotada de sistema retrátil de proteção contra quebra de lâminas.Objetiva de 100xS com abertura numérica mínima de 1.25, dotada de sistema retrátil e projetada para uso com óleo de imersão.Sistema de Focalização: Ajustes macro e micrométricos coaxiais e bilaterais integrados, dotados de anel de regulagem de tensão do torque de descida e limitador mecânico de altura ajustável para prevenção de quebra de lâminas.Platina e Movimentação: Mecânica, com dupla camada composta de charriot mecânico graduado de comandos coaxiais (X e Y) para o deslocamento suave das lâminas de amostra.Condensador e Óptica Inferior: Tipo Abbe com abertura numérica (N.A.) de 1.25, ajustável em altura por pinhão e cremalheira, equipado com diafragma de íris e suporte para filtros de contraste.Alimentação Elétrica: Fonte chaveada interna automática, operando em modo Bivolt (faixa de trabalho aceitável de 100V a 240V - 50/60 Hz) e cabo de alimentação padrão ABNT.Acessórios Obrigatórios: Acompanha 01 par de oculares de campo amplo WF 10x, 01 frasco de óleo de imersão de alta pureza, capa protetora de PVC contra poeira e manual em português.</t>
    </r>
  </si>
  <si>
    <r>
      <rPr>
        <b/>
        <sz val="8"/>
        <color theme="1"/>
        <rFont val="Calibri"/>
      </rPr>
      <t>Modelo Anatômico -  Pelve Feminina</t>
    </r>
    <r>
      <rPr>
        <sz val="8"/>
        <color theme="1"/>
        <rFont val="Calibri"/>
      </rPr>
      <t>, desmontável  confeccionado em PVC especial de alta resistência, destinado ao ensino e demonstração da anatomia da pelve feminina.O modelo deverá apresentar, estruturas anatômicas numeradas e identificadas em manual, incluindo útero, fundo do útero, cérvice, canal vaginal, lábios maiores e menores, clitóris, trompas de Falópio, ovários, istmo da tuba uterina, sínfise púbica, bexiga, uretra, reto, cóccix, osso sacral, músculos do assoalho pélvico (levantador do ânus, isquiocavernoso, bulboesponjoso e transverso superficial do períneo), bulbo do vestíbulo, glândula vestibular maior, espaço superficial e fáscia superficial do períneo.O equipamento deverá permitir a visualização das estruturas internas dos órgãos genitais femininos, bem como a desmontagem para observação detalhada da uretra, bexiga e demais estruturas pélvicas, facilitando o processo de ensino e aprendizagem. Deverá acompanhar manual de identificação das estruturas anatômicas.Finalidade da aquisição: atender às atividades práticas de ensino, demonstração e treinamento em anatomia humana nos cursos da área da saúde, proporcionando suporte didático para o estudo da anatomia da pelve feminina.</t>
    </r>
  </si>
  <si>
    <r>
      <rPr>
        <b/>
        <sz val="8"/>
        <color theme="1"/>
        <rFont val="Calibri"/>
      </rPr>
      <t xml:space="preserve">Microscópio Binocular: </t>
    </r>
    <r>
      <rPr>
        <sz val="8"/>
        <color theme="1"/>
        <rFont val="Calibri"/>
      </rPr>
      <t>Sistema Óptico: Óptica infinita;Ampliação: até 1000x;Oculares: 10x, campo de visão de 22mm, com ajuste de dioptria em ambas e protetores oculares
Objetivas: 4x (0.10), 10x (0.25), 40x (0.65), 100x (1.25) planacromáticas;Tubo de Observação: Binocular articulado com inclinação de 30° e rotação 360°;Ajuste Interpupilar: 48~75mm
Porta-Objetivas: Revólver reverso para 4 objetivas com rolamentos de esferas;Sistema de Foco: Macro e micrométrico (37,7mm e 0,1mm por rotação)
Plataforma: Mecânica 216×150mm, camada dupla, movimento 55×75mm, charriot XY;Condensador: Abbe 1.25 com escala e ajuste para diferentes objetivas
Iluminação: Köhler com LED 3W e diafragma;Distância Focal: 16mm;Ergonomia: Alça integrada + suporte para cabo;Energia: Bivolt automático;Peso: 7kg</t>
    </r>
  </si>
  <si>
    <r>
      <rPr>
        <b/>
        <sz val="8"/>
        <color theme="1"/>
        <rFont val="Calibri"/>
      </rPr>
      <t>Modelo Anatômico - Coração Humano Ampliado</t>
    </r>
    <r>
      <rPr>
        <sz val="8"/>
        <color theme="1"/>
        <rFont val="Calibri"/>
      </rPr>
      <t>, destinado ao estudo, demonstração e ensino da anatomia e fisiologia do sistema cardiovascular nos laboratórios dos cursos da área da saúde.O modelo deverá apresentar ampliação aproximada de 3 vezes o tamanho natural, confeccionado em resina plástica rígida, qualidade e acabamento anatômico detalhado, permitindo a visualização das estruturas cardíacas internas e externas com maior precisão.Deverá ser desmontável , possibilitando o estudo das cavidades cardíacas, vasos sanguíneos e valvas do coração, facilitando a compreensão da anatomia, funcionamento cardíaco e circulação sanguínea.O modelo deverá representar as principais estruturas do coração humano, incluindo aorta, veia cava superior, tronco pulmonar, átrio direito, átrio esquerdo, ventrículo direito, ventrículo esquerdo, valva bicúspide (mitral), valva tricúspide e valva pulmonar.Deverá permitir a demonstração da estrutura interna e externa do coração, bem como a visualização das valvas cardíacas e sua relação com o fluxo sanguíneo durante o funcionamento do sistema cardiovascular.Finalidade de atender às atividades práticas dos laboratórios de Anatomia, Fisiologia, Medicina, Enfermagem e demais cursos da área da saúde, proporcionando recurso didático para o estudo detalhado das estruturas cardíacas e contribuindo para a compreensão dos processos fisiológicos do sistema cardiovascular</t>
    </r>
  </si>
  <si>
    <r>
      <rPr>
        <b/>
        <sz val="8"/>
        <color rgb="FF000000"/>
        <rFont val="Calibri"/>
      </rPr>
      <t>Prato Ascendente (Rising Plate Meter)</t>
    </r>
    <r>
      <rPr>
        <sz val="8"/>
        <color rgb="FF000000"/>
        <rFont val="Calibri"/>
      </rPr>
      <t>. Especificação Técnica:Medidor de altura comprimida do dossel forrageiro; Haste graduada em cm/mm (100-120 cm); Prato de alumínio leve (área 0,1 a 0,3 m²); Cursor móvel; Peso total &lt; 2 kg; acompanha bolsa de transporte.</t>
    </r>
  </si>
  <si>
    <r>
      <rPr>
        <b/>
        <sz val="8"/>
        <color rgb="FF000000"/>
        <rFont val="Calibri"/>
      </rPr>
      <t xml:space="preserve">Microscópio Trinocular Bibiológico: </t>
    </r>
    <r>
      <rPr>
        <sz val="8"/>
        <color rgb="FF000000"/>
        <rFont val="Calibri"/>
      </rPr>
      <t>com ampliação de 40x a 1600x e câmera digital 4K de 55 MP que possibilite a observação pelas oculares e, ao mesmo tempo, transmita a imagem para monitor, computador ou projetor.</t>
    </r>
  </si>
  <si>
    <r>
      <rPr>
        <b/>
        <sz val="8"/>
        <color theme="1"/>
        <rFont val="Calibri"/>
      </rPr>
      <t xml:space="preserve">Modelo Anatômico - Manequim  Infantil </t>
    </r>
    <r>
      <rPr>
        <sz val="8"/>
        <color theme="1"/>
        <rFont val="Calibri"/>
      </rPr>
      <t xml:space="preserve"> tamanho realista aproximadamente 100 cm, de corpo inteiro para Treinamento de Desobstrução das Vias Aéreas Superiores, destinado ao treinamento prático de técnicas de primeiros socorros e atendimento a emergências envolvendo vítimas infantis.O simulador deverá apresentar características anatômicas realísticas infantis, com estrutura que permita a identificação da caixa torácica, processo xifoide e entalhe supraesternal, proporcionando maior fidelidade durante a execução dos procedimentos. Deverá possuir textura e formato adequados para simulação prática, permitindo o treinamento seguro e repetitivo das manobras de desengasgo e asfixia.O equipamento deverá possibilitar a realização de técnicas de desobstrução das vias aéreas superiores, incluindo a manobra de Heimlich e golpes nas costas, simulando situações de obstrução por corpo estranho e permitindo o desenvolvimento das habilidades necessárias para o atendimento inicial de emergências pediátricas.Finalidade de  atender às atividades de capacitação e treinamento em primeiros socorros, saúde ocupacional, brigadas de emergência, cursos técnicos e instituições de ensino superior, proporcionando aos alunos, profissionais e equipes de atendimento treinamento realístico e seguro para atuação em casos de engasgo e obstrução das vias aéreas em crianças.</t>
    </r>
  </si>
  <si>
    <r>
      <rPr>
        <b/>
        <sz val="8"/>
        <color theme="1"/>
        <rFont val="Calibri"/>
      </rPr>
      <t xml:space="preserve">Microscópio Trinocular: </t>
    </r>
    <r>
      <rPr>
        <sz val="8"/>
        <color theme="1"/>
        <rFont val="Calibri"/>
      </rPr>
      <t xml:space="preserve">Microscópio Biológico, Trinocular, com Câmera Fotomicrográfica de conexão Wifi 
O microscópio deverá atender, no mínimo, às especificações técnicas constantes dos itens:
A) Sistema Óptico e Oculares;
B) Mecânica e Objetivas;
C) Sistema de Iluminação e Gerenciamento Eletrônico;
D) Sistema Digital de Captura de Imagens;
E) Alimentação e Acessórios.:
A)         Sistema Óptico e Oculares
Sistema Óptico: Infinito, de alta resolução, com tratamento antifungo e antirreflexo em todos os componentes ópticos.
•        Cabeçote: Trinocular, tipo Siedentopf, com inclinação ergonômica de 30° e rotação de 360°.
•        Ajuste Interpupilar: Faixa de ajuste abrangendo no mínimo de 47 mm a 75 mm.
•        Divisão de Luz: Saída simultânea para observação e captura (50% oculares / 50% saída trinocular) ou sistema de divisão integrada por prisma.
•        Oculares: 01 par de oculares de campo superamplo (Super Widefield) de 10x com campo de visão mínimo de 22 mm. Devem possuir ajuste independente de dioptria em ambos os olhos e compatibilidade com uso de óculos.
B)         Mecânica e Objetivas
•        Revólver Porta-Objetivas: Quíntuplo (para até 5 objetivas), reverso, montado sobre esferas de alta precisão e com sistema de parada por "click stop".
•        Objetivas: Conjunto de 04 objetivas com correção Plana-Acromática (Planacromáticas) corrigidas para infinito, com as seguintes ampliações e características mínimas: Objetiva Planacromática de 4x; Objetiva Planacromática de 10x; Objetiva Planacromática de 40x (retrátil, com distância de trabalho estendida de no mínimo 1.5 mm para proteção da lâmina) e Objetiva Planacromática de 100x (retrátil, para imersão a óleo/água).
•        Plataforma (Platina): Mecânica, com dupla camada, controle coaxial X-Y posicionado ergonomicamente na parte inferior, movimentação por correia dentada e trilho (sem cremalheira exposta). Presilha de fixação capaz de suportar até duas lâminas simultaneamente.
C)        Focalização, Condensador e Iluminação
•        Sistema de Foco: Macrométrico e micrométrico coaxial e bilateral, com graduação de foco fino de aproximadamente 0.2 mm por rotação e limitador mecânico de altura para proteção da amostra. Mecanismo com ajuste de torque/tensão da macrofocalização.
•        Condensador: Tipo Abbe com Abertura Numérica (N.A.) de 1.25, regulável em altura, dotado de diafragma de íris e marcações de posição correspondentes à ampliação das objetivas.
•        Iluminação: Sistema Köhler transmitido por lâmpada de alta intensidade de LED, potência equivalente superior a uma lâmpada halógena de 30W, temperatura de cor fria (mínimo de 6000K) e vida útil estimada de até 50.000 horas.
•        Gerenciamento Eletrônico: Painel ou visor digital com tela LCD integrada na parte frontal do equipamento para exibição do status do microscópio (indicando intensidade luminosa, modo standby e informações do sistema), controle inteligente de memorização da intensidade de brilho por objetiva, botão dimmer multifuncional de ajuste rápido e função de desligamento automático/Eco de economia de energia (Sleep Timer).
D)        Sistema Digital de Captura de Imagens (Câmera e Software)
•        Sensor da Câmera: Tipo CMOS, colorido, de alta sensibilidade e baixo ruído.
•        Resolução: Resolução nativa mínima de 12 Megapixels reais.
•        Interface de Conexão: Conector padrão de microscopia C-Mount, acompanhado de adaptador óptico específico para o tamanho do sensor que garanta a parfocalidade com as oculares. Conectividade de saída digital de alta velocidade para computador.
•        Software de Processamento: Deve acompanhar software nativo compatível com sistemas operacionais vigentes, capaz de realizar captura de imagens em alta definição, gravação de vídeos, ajustes de balanço de brancos, calibração, ferramentas de medição geométrica em tempo real e processamento de imagem. O software de captura e medição deve possuir licença definitiva/permanente e compatibilidade nativa integral com os sistemas operacionais vigentes no mercado (Windows 10/11 ou superior)
E) Alimentação e Acessórios Inclusos
•        Alimentação: Bivolt automático (100V a 240V AC, 50/60Hz).
•        Acessórios Obrigatórios: Capa protetora contra poeira, cabo de força padrão nacional (NBR 14136), filtro de cor correspondente, óleo de imersão de baixa fluorescência e manual de instruções em português.
•        O painel frontal LCD microprocessado e o sistema inteligente de gerenciamento de intensidade por objetiva são necessários por razões de ergonomia, produtividade e padronização analítica em rotinas laboratoriais exigentes.
</t>
    </r>
  </si>
  <si>
    <r>
      <rPr>
        <b/>
        <sz val="8"/>
        <color theme="1"/>
        <rFont val="Calibri"/>
      </rPr>
      <t xml:space="preserve">Modelo Anatômico - Manequim adulto  </t>
    </r>
    <r>
      <rPr>
        <sz val="8"/>
        <color theme="1"/>
        <rFont val="Calibri"/>
      </rPr>
      <t>para simulação clínica de alta fidelidade,destinado ao treinamento de habilidades clínicas, procedimentos médicos, de enfermagem e atendimento a situações de urgência e emergência. software que permita mobilidade durante as simulações e maior realismo nos cenários clínicos. O manequim deverá apresentar elevação torácica durante a inspiração, detecção de fluxo de ar nasal, resposta pupilar com midríase e miose reativas à luz, piscar dos olhos e possibilidade de comunicação simulada entre paciente e equipe por intermédio do instrutor. Deverá possibilitar a geração de pulsos arteriais palpáveis nas artérias carótidas, braquiais, radiais, femorais, poplíteas e dorsais, bilateralmente, com intensidade ajustável conforme os sinais vitais simulados.O equipamento deverá permitir a configuração de diferentes padrões respiratórios, frequência e profundidade da respiração, bem como reproduzir sons respiratórios, cardíacos e abdominais para treinamento de ausculta com estetoscópio convencional. Deverá possibilitar a aferição de pressão arterial com reprodução dos sons de Korotkoff durante o procedimento e monitorização de sinais vitais, incluindo frequência cardíaca, pressão arterial, saturação periférica de oxigênio, temperatura corporal e eletrocardiograma , sendo compatível com monitores de ECG, desfibriladores manuais e desfibriladores externos automáticos (DEA), reais ou de treinamento.O manequim deverá permitir a simulação de diferentes condições clínicas e patológicas, alterações de ritmos cardíacos, obstruções brônquicas unilaterais e bilaterais, laringoespasmo, gemidos, tosse, vômito e outras manifestações clínicas, possibilitando a construção de cenários de alta complexidade. Deverá contemplar treinamento em ressuscitação cardiopulmonar (RCP), com monitoramento em tempo real, apresentação gráfica do desempenho, emissão de relatórios estatísticos e avaliação individual ou em grupo.O equipamento deverá possibilitar treinamento de intubação orotraqueal, incluindo hiperextensão da cabeça, tração mandibular, manobra de Sellick e confirmação da ventilação por ausculta dos sons respiratórios. Também deverá permitir treinamento no uso de bomba de infusão, administração de medicamentos por via intramuscular e intravenosa, com sistema eletrônico de identificação dos medicamentos, além de treinamento no uso de desfibrilador, definição de parâmetros fisiológicos, energia aplicada e número de choques, funcionando com equipamentos reais ou simulados.
O manequim deverá permitir a realização de procedimentos invasivos, incluindo punção para pneumotórax, toracocentese, pericardiocentese, paracentese e punção intraóssea na tíbia, além de possibilitar treinamento de identificação de ritmos cardíacos, interpretação de eletrocardiograma, oxigenoterapia por cânula nasal e máscaras, inserção de sonda nasogástrica e realização de cateterismo vesical masculino e feminino.O equipamento deverá possuir reflexo patelar, membros articulados que permitam treinamento de mobilização do paciente, troca de roupas, enfaixamento e imobilização de fraturas, bem como possibilitar procedimentos básicos de enfermagem, incluindo higiene corporal, cuidados com olhos, ouvidos, rosto, cabelos e próteses dentárias. O fornecimento deverá incluir o manequim adulto de alta fidelidade, software de controle e gerenciamento de cenários"</t>
    </r>
  </si>
  <si>
    <r>
      <rPr>
        <b/>
        <sz val="8"/>
        <color theme="1"/>
        <rFont val="Calibri"/>
      </rPr>
      <t>Modelo Anatômico - Manequim Muscular Anatômico em Tamanho Natural</t>
    </r>
    <r>
      <rPr>
        <sz val="8"/>
        <color theme="1"/>
        <rFont val="Calibri"/>
      </rPr>
      <t>,realista , assexuado, destinado ao estudo e demonstração do sistema musculoesquelético humano em atividades práticas de ensino e treinamento nos cursos da área da saúde.O modelo deverá apresentar representação anatômica realística da musculatura humana, contemplando músculos superficiais e profundos do tronco, membros superiores e membros inferiores, confeccionado em material resistente e de alta qualidade, permitindo desmontagem para visualização e o estudo das estruturas anatômicas.O manequim deverá possibilitar a identificação e análise dos principais grupos musculares, incluindo músculos da cabeça, pescoço, tronco, membros superiores e inferiores, tais como esternocleidomastoideo, esplênio da cabeça, trapézio, deltoide, peitoral maior, grande dorsal, tríceps, braquial, músculos glúteos, oblíquo externo, pectíneo, bíceps femoral, músculos vastos da coxa, sartório, gastrocnêmio, sóleo, fibulares, tendão calcâneo e tendões dos dedos.Deverá permitir a remoção da musculatura da região abdominal para visualização das estruturas internas e da bexiga urinária, além da desmontagem dos membros superiores e inferiores para estudo individualizado das regiões anatômicas.O equipamento deverá acompanhar modelos complementares de músculos da região tibial, panturrilha e parte posterior do antebraço, modelos do dorso do pé com diferentes formatos e manual do usuário em português.Finalidade de atender às necessidades dos laboratórios de Anatomia, Fisiologia, Educação Física, Medicina, Enfermagem e demais cursos da área da saúde, proporcionando ferramenta didática para o estudo tridimensional da anatomia muscular humana, compreensão das relações entre estruturas corporais e aprimoramento das habilidades acadêmicas e profissionais.</t>
    </r>
  </si>
  <si>
    <r>
      <rPr>
        <b/>
        <sz val="8"/>
        <color theme="1"/>
        <rFont val="Calibri"/>
      </rPr>
      <t>Mini Fresadora CNC</t>
    </r>
    <r>
      <rPr>
        <sz val="8"/>
        <color theme="1"/>
        <rFont val="Calibri"/>
      </rPr>
      <t xml:space="preserve">, Equipamento destinado para construção de placas PCB.  Pinça: ER11; Área de trabalho: Aproximadamente 340x160x40mm;  Software de controle para Spindle: GrblControl;  Software de controle para Laser: Litefire;  Requisitos de sistema: Windows XP SP3, Win7, Win8, Win10; Plug Adaptador: Plugue americano de 2 pinos; Tensão de entrada do adaptador: AC 110-240V 50 / 60Hz; Tensão de saída do adaptador: DC 24V 4A. Outras características: – </t>
    </r>
    <r>
      <rPr>
        <b/>
        <sz val="8"/>
        <color theme="1"/>
        <rFont val="Calibri"/>
      </rPr>
      <t xml:space="preserve">Manual e Software de Instalação </t>
    </r>
    <r>
      <rPr>
        <sz val="8"/>
        <color theme="1"/>
        <rFont val="Calibri"/>
      </rPr>
      <t xml:space="preserve">; perfil de alumínio; Motor de eixo potente e móvel de 3 eixos; guia de início rápido do software GRBL;   Grava madeira, plástico, acrílico, PCB ou material semelhante (Não pode gravar Metal, Aço e Alumínio). Parâmetros técnicos: Tensão de trabalho: DC 24V; Interface: USB;  Motor de passo: 42 Motor de passo, Tensão: 12 V, Corrente de fase 1,3 A, Torque 0,25 Nm Motor Eixo: 775 (12-36 V) 24 V: 7000 r / min, 36 V: 9000 r / min; Diâmetro do eixo do motor do fuso: 5mm. Deverá acompanhar: 1 Kit com 10 Fresas Flat de tamanhos variados; </t>
    </r>
  </si>
  <si>
    <r>
      <rPr>
        <b/>
        <sz val="8"/>
        <color theme="1"/>
        <rFont val="Calibri"/>
      </rPr>
      <t>Mini Furadeira Rosqueadeira de Bancada Especificações Técnicas</t>
    </r>
    <r>
      <rPr>
        <sz val="8"/>
        <color theme="1"/>
        <rFont val="Calibri"/>
      </rPr>
      <t>:
Furadeira e rosqueadeira de bancada, de construção robusta, destinada a operações de furação e rosqueamento em metais, com capacidade mínima de furação de 20 mm em aço e capacidade máxima de rosqueamento de no mínimo M16 em aço; eixo-árvore com cone interno CM3 ou equivalente, curso mínimo de 100 mm; mesa de trabalho com dimensões mínimas de 250 × 250 mm, com possibilidade de inclinação ou ajuste angular; transmissão mecânica por correia, engrenagens ou sistema equivalente, com no mínimo 5 velocidades de rotação, abrangendo faixa aproximada de 300 a 2.500 rpm; motor elétrico com potência mínima de 1,1 kW (1,5 cv), alimentação trifásica 380 V, 60 Hz; distância mínima entre a coluna e o centro do eixo-árvore de 200 mm; equipada com mandril com capacidade mínima de 3 a 20 mm, compatível com o eixo-árvore; dispositivo para ajuste de profundidade de furação e rosqueamento, com reversão do sentido de rotação para operação de rosqueamento; proteção da área de transmissão e partes móveis, com dispositivo de segurança, botão de parada de emergência e demais elementos de segurança aplicáveis; fornecida com mandril, acessórios necessários à sua montagem e operação e demais componentes indispensáveis ao funcionamento. Equipamento novo, completo e pronto para utilização</t>
    </r>
  </si>
  <si>
    <r>
      <rPr>
        <b/>
        <sz val="8"/>
        <color theme="1"/>
        <rFont val="Calibri"/>
      </rPr>
      <t xml:space="preserve">Modelo Anatômico - Manequim neonatal </t>
    </r>
    <r>
      <rPr>
        <sz val="8"/>
        <color theme="1"/>
        <rFont val="Calibri"/>
      </rPr>
      <t xml:space="preserve">para treinamento de cuidados e reanimação cardiopulmonar (RCP), modelo desenvolvido com anatomia realista de recém-nascido, pele macia, articulações flexíveis e recursos para treinamento prático de procedimentos médicos e de enfermagem.O equipamento deverá permitir treinamento de manejo de vias aéreas, anatomia realista da cavidade oral, nariz, língua, gengivas, faringe, laringe, epiglote, traqueia e esôfago. Deverá possibilitar treinamento de reanimação cardiopulmonar (RCP) com ventilação boca a boca e por ressuscitador manual (Ambu), além de permitir a realização de compressões torácicas e ventilações de forma simultânea ou independente, com avaliação da complacência pulmonar, do volume de insuflação e da profundidade das compressões.O manequim deverá permitir treinamento para punção e infusão venosa em membro superior, aspiração de secreções, administração de oxigênio por inalação e realização de procedimentos básicos de enfermagem, incluindo banho, troca de roupas, higiene da cavidade oral, irrigação auricular.
O equipamento deverá ser fornecido completo, pronto para utilização em treinamentos e atividades de simulação clínica, destinado à capacitação de profissionais e estudantes das áreas da saúde em procedimentos de assistência neonatal.
</t>
    </r>
  </si>
  <si>
    <r>
      <rPr>
        <b/>
        <sz val="8"/>
        <color theme="1"/>
        <rFont val="Calibri"/>
      </rPr>
      <t>Modelo Anatômico -  Pelve Feminina</t>
    </r>
    <r>
      <rPr>
        <sz val="8"/>
        <color theme="1"/>
        <rFont val="Calibri"/>
      </rPr>
      <t>, desmontável  confeccionado em PVC especial de alta resistência, destinado ao ensino e demonstração da anatomia da pelve feminina.O modelo deverá apresentar, estruturas anatômicas numeradas e identificadas em manual, incluindo útero, fundo do útero, cérvice, canal vaginal, lábios maiores e menores, clitóris, trompas de Falópio, ovários, istmo da tuba uterina, sínfise púbica, bexiga, uretra, reto, cóccix, osso sacral, músculos do assoalho pélvico (levantador do ânus, isquiocavernoso, bulboesponjoso e transverso superficial do períneo), bulbo do vestíbulo, glândula vestibular maior, espaço superficial e fáscia superficial do períneo.O equipamento deverá permitir a visualização das estruturas internas dos órgãos genitais femininos, bem como a desmontagem para observação detalhada da uretra, bexiga e demais estruturas pélvicas, facilitando o processo de ensino e aprendizagem. Deverá acompanhar manual de identificação das estruturas anatômicas.Finalidade da aquisição: atender às atividades práticas de ensino, demonstração e treinamento em anatomia humana nos cursos da área da saúde, proporcionando suporte didático para o estudo da anatomia da pelve feminina.</t>
    </r>
  </si>
  <si>
    <r>
      <rPr>
        <b/>
        <sz val="8"/>
        <color theme="1"/>
        <rFont val="Calibri"/>
      </rPr>
      <t>Modelo Anatômico - Pelve Masculin</t>
    </r>
    <r>
      <rPr>
        <sz val="8"/>
        <color theme="1"/>
        <rFont val="Calibri"/>
      </rPr>
      <t>a, em corte mediano, desmontável confeccionado em PVC,montado sobre base, destinado às atividades de ensino, demonstração e estudo da anatomia humana.O modelo deverá representar, de forma detalhada, a anatomia da pelve masculina, permitindo a visualização dos órgãos pélvicos e genitais masculinos, bem como suas principais estruturas anatômicas. Deverá possuir estruturas numeradas e identificadas em manual explicativo, facilitando a localização e o estudo das regiões anatômicas.Deverá contemplar, no mínimo, as seguintes estruturas: cólon sigmoide, reto, ânus, bexiga urinária, próstata, pênis, glande, corpo cavernoso, fáscia de Buck, uretra, escroto, testículo, epidídimo, plexo venoso pampiniforme, canal deferente, ureter, túnica albugínea, lobo testicular, túbulo reto, rede testis, cauda do epidídimo, músculos bulbo cavernoso, isquiocavernoso, transverso superficial do períneo, esfíncter externo do ânus e glândula bulbouretral, possibilitando a observação detalhada das estruturas internas da pelve masculina e dos órgãos do sistema reprodutor e urinário, favorecendo o aprendizado prático em anatomia,atender às atividades práticas de ensino, demonstração e treinamento em anatomia humana nos cursos da área da saúde, proporcionando recurso didático para o estudo da anatomia da pelve masculina, com identificação das estruturas anatômicas e melhor compreensão das relações entre os órgãos
com tamanho aproximado de 23 cm.</t>
    </r>
  </si>
  <si>
    <r>
      <rPr>
        <b/>
        <sz val="8"/>
        <color theme="1"/>
        <rFont val="Calibri"/>
      </rPr>
      <t>Modelo Anatômico - Coração Humano Ampliado</t>
    </r>
    <r>
      <rPr>
        <sz val="8"/>
        <color theme="1"/>
        <rFont val="Calibri"/>
      </rPr>
      <t>, destinado ao estudo, demonstração e ensino da anatomia e fisiologia do sistema cardiovascular nos laboratórios dos cursos da área da saúde.O modelo deverá apresentar ampliação aproximada de 3 vezes o tamanho natural, confeccionado em resina plástica rígida, qualidade e acabamento anatômico detalhado, permitindo a visualização das estruturas cardíacas internas e externas com maior precisão.Deverá ser desmontável , possibilitando o estudo das cavidades cardíacas, vasos sanguíneos e valvas do coração, facilitando a compreensão da anatomia, funcionamento cardíaco e circulação sanguínea.O modelo deverá representar as principais estruturas do coração humano, incluindo aorta, veia cava superior, tronco pulmonar, átrio direito, átrio esquerdo, ventrículo direito, ventrículo esquerdo, valva bicúspide (mitral), valva tricúspide e valva pulmonar.Deverá permitir a demonstração da estrutura interna e externa do coração, bem como a visualização das valvas cardíacas e sua relação com o fluxo sanguíneo durante o funcionamento do sistema cardiovascular.Finalidade de atender às atividades práticas dos laboratórios de Anatomia, Fisiologia, Medicina, Enfermagem e demais cursos da área da saúde, proporcionando recurso didático para o estudo detalhado das estruturas cardíacas e contribuindo para a compreensão dos processos fisiológicos do sistema cardiovascular</t>
    </r>
  </si>
  <si>
    <r>
      <rPr>
        <b/>
        <sz val="8"/>
        <color theme="1"/>
        <rFont val="Calibri"/>
      </rPr>
      <t>Modelo Anatômico do Sistema Digestório</t>
    </r>
    <r>
      <rPr>
        <sz val="8"/>
        <color theme="1"/>
        <rFont val="Calibri"/>
      </rPr>
      <t xml:space="preserve">, confeccionado em PVC especial, montado em prancha com tamaho em torno de 85 cm, destinado ao ensino, demonstração e estudo das estruturas anatômicas e fisiológicas do sistema digestório.O modelo deverá apresentar representação anatômica detalhada, com estruturas numeradas e identificadas para estudo, permitindo a visualização dos principais órgãos que compõem o sistema digestório. , observação das estruturas internas, com cólon transverso e parede frontal do estômago removíveis, além de apresentar duodeno, ceco e reto abertos para visualização.Deverá representar estruturas como cabeça em corte mediano, esôfago, estômago com suas curvaturas e piloro, fígado com lobos, vesícula biliar, artérias e veias hepáticas, pâncreas, baço, intestinos ascendente, transverso e descendente e reto.O equipamento deverá permitir o estudo da anatomia e fisiologia do sistema digestório, proporcionando uma visualização tridimensional das estruturas, facilitando a compreensão da localização, características e relações entre os órgãos envolvidos no processo digestivo.Finalidade  atender às necessidades de ensino prático nos laboratórios de Anatomia, Fisiologia e áreas correlatas da saúde, oferecendo recurso didático para capacitação e formação de estudantes e profissionais.
</t>
    </r>
  </si>
  <si>
    <r>
      <rPr>
        <b/>
        <sz val="8"/>
        <color theme="1"/>
        <rFont val="Calibri"/>
      </rPr>
      <t xml:space="preserve">Modelo Anatômico - Manequim  Infantil </t>
    </r>
    <r>
      <rPr>
        <sz val="8"/>
        <color theme="1"/>
        <rFont val="Calibri"/>
      </rPr>
      <t xml:space="preserve"> tamanho realista aproximadamente 100 cm, de corpo inteiro para Treinamento de Desobstrução das Vias Aéreas Superiores, destinado ao treinamento prático de técnicas de primeiros socorros e atendimento a emergências envolvendo vítimas infantis.O simulador deverá apresentar características anatômicas realísticas infantis, com estrutura que permita a identificação da caixa torácica, processo xifoide e entalhe supraesternal, proporcionando maior fidelidade durante a execução dos procedimentos. Deverá possuir textura e formato adequados para simulação prática, permitindo o treinamento seguro e repetitivo das manobras de desengasgo e asfixia.O equipamento deverá possibilitar a realização de técnicas de desobstrução das vias aéreas superiores, incluindo a manobra de Heimlich e golpes nas costas, simulando situações de obstrução por corpo estranho e permitindo o desenvolvimento das habilidades necessárias para o atendimento inicial de emergências pediátricas.Finalidade de  atender às atividades de capacitação e treinamento em primeiros socorros, saúde ocupacional, brigadas de emergência, cursos técnicos e instituições de ensino superior, proporcionando aos alunos, profissionais e equipes de atendimento treinamento realístico e seguro para atuação em casos de engasgo e obstrução das vias aéreas em crianças.</t>
    </r>
  </si>
  <si>
    <r>
      <rPr>
        <b/>
        <sz val="8"/>
        <color theme="1"/>
        <rFont val="Calibri"/>
      </rPr>
      <t xml:space="preserve">Modelo Anatômico em tamanho natural com ligamentos, meniscos, movimentos de flexão e extensão: </t>
    </r>
    <r>
      <rPr>
        <sz val="8"/>
        <color theme="1"/>
        <rFont val="Calibri"/>
      </rPr>
      <t>Modelo Anatômico da Articulação do Joelho com Ligamentos, destinado ao ensino, demonstração e estudo das estruturas anatômicas que compõem a articulação do joelho nos laboratórios dos cursos da área da saúde.O modelo deverá ser confeccionado em resina plástica e borracha, com acabamento anatômico realístico, apresentando estrutura óssea em cor natural e montado sobre base para facilitar a visualização e utilização durante aulas práticas e demonstrações.O modelo deverá representar a articulação do joelho, composta pela parte distal do fêmur, parte proximal da tíbia e fíbula, patela, meniscos e ligamentos articulares, permitindo a identificação das principais estruturas ósseas e ligamentares responsáveis pela estabilidade e movimentação articular.Deverá possibilitar o estudo dos ligamentos do joelho, incluindo ligamento cruzado anterior, ligamento cruzado posterior, ligamento colateral fibular, ligamento colateral tibial e ligamentos relacionados aos meniscos medial e lateral. Deverá apresentar também o menisco como estrutura fibrocartilaginosa interna localizada entre o fêmur e a tíbia, permitindo a compreensão de sua localização e função na articulação.Finalidade de atender às atividades práticas de ensino nos cursos de Anatomia, Medicina, Enfermagem, Fisioterapia, Educação Física e demais áreas da saúde, proporcionando recurso didático para a compreensão das estruturas ósseas, ligamentares e articulares do joelho, contribuindo para o aprendizado da anatomia e biomecânica humana.</t>
    </r>
  </si>
  <si>
    <r>
      <rPr>
        <b/>
        <sz val="8"/>
        <color theme="1"/>
        <rFont val="Calibri"/>
      </rPr>
      <t>Modelo de Simulação de Lesão por Pressão (Úlcera por Pressão)</t>
    </r>
    <r>
      <rPr>
        <sz val="8"/>
        <color theme="1"/>
        <rFont val="Calibri"/>
      </rPr>
      <t>, destinado ao treinamento prático,tamanho aproximado de 40 cm,para estudo e demonstração de avaliação, prevenção e tratamento de feridas em pacientes acamados, para utilização em laboratórios de habilidades e simulação clínica na área da saúde.O simulador deverá apresentar modelo anatômico da região das nádegas com características realísticas, confeccionado em poli elastômero e PVC especial, permitindo a prática de procedimentos assistenciais relacionados ao cuidado de feridas. Deverá representar lesões por pressão em diferentes estágios, possibilitando a identificação das alterações teciduais e o treinamento das técnicas de avaliação e tratamento.O modelo deverá permitir a simulação de cuidados e realização de curativos, incluindo irrigação e limpeza das feridas, avaliação da extensão da lesão, verificação de comprimento, largura e profundidade, identificação de presença de túneis, fístulas e tecido necrótico, além do reconhecimento das características de cor e aspecto da lesão.Deverá possibilitar também o treinamento de técnicas de mudança de decúbito, auxiliando na compreensão das medidas preventivas e dos cuidados relacionados à assistência de pacientes com mobilidade reduzida ou em risco de desenvolvimento de lesões por pressão.Finalidade de proporcionar treinamento realístico para estudantes e profissionais da área da saúde, especialmente dos cursos de Enfermagem, Medicina e áreas relacionadas, contribuindo para o desenvolvimento de habilidades na avaliação, prevenção, manejo e tratamento de lesões por pressão</t>
    </r>
  </si>
  <si>
    <r>
      <rPr>
        <b/>
        <sz val="8"/>
        <color theme="1"/>
        <rFont val="Calibri"/>
      </rPr>
      <t xml:space="preserve">Modelo Anatômico - Manequim adulto  </t>
    </r>
    <r>
      <rPr>
        <sz val="8"/>
        <color theme="1"/>
        <rFont val="Calibri"/>
      </rPr>
      <t>para simulação clínica de alta fidelidade,destinado ao treinamento de habilidades clínicas, procedimentos médicos, de enfermagem e atendimento a situações de urgência e emergência. software que permita mobilidade durante as simulações e maior realismo nos cenários clínicos. O manequim deverá apresentar elevação torácica durante a inspiração, detecção de fluxo de ar nasal, resposta pupilar com midríase e miose reativas à luz, piscar dos olhos e possibilidade de comunicação simulada entre paciente e equipe por intermédio do instrutor. Deverá possibilitar a geração de pulsos arteriais palpáveis nas artérias carótidas, braquiais, radiais, femorais, poplíteas e dorsais, bilateralmente, com intensidade ajustável conforme os sinais vitais simulados.O equipamento deverá permitir a configuração de diferentes padrões respiratórios, frequência e profundidade da respiração, bem como reproduzir sons respiratórios, cardíacos e abdominais para treinamento de ausculta com estetoscópio convencional. Deverá possibilitar a aferição de pressão arterial com reprodução dos sons de Korotkoff durante o procedimento e monitorização de sinais vitais, incluindo frequência cardíaca, pressão arterial, saturação periférica de oxigênio, temperatura corporal e eletrocardiograma , sendo compatível com monitores de ECG, desfibriladores manuais e desfibriladores externos automáticos (DEA), reais ou de treinamento.O manequim deverá permitir a simulação de diferentes condições clínicas e patológicas, alterações de ritmos cardíacos, obstruções brônquicas unilaterais e bilaterais, laringoespasmo, gemidos, tosse, vômito e outras manifestações clínicas, possibilitando a construção de cenários de alta complexidade. Deverá contemplar treinamento em ressuscitação cardiopulmonar (RCP), com monitoramento em tempo real, apresentação gráfica do desempenho, emissão de relatórios estatísticos e avaliação individual ou em grupo.O equipamento deverá possibilitar treinamento de intubação orotraqueal, incluindo hiperextensão da cabeça, tração mandibular, manobra de Sellick e confirmação da ventilação por ausculta dos sons respiratórios. Também deverá permitir treinamento no uso de bomba de infusão, administração de medicamentos por via intramuscular e intravenosa, com sistema eletrônico de identificação dos medicamentos, além de treinamento no uso de desfibrilador, definição de parâmetros fisiológicos, energia aplicada e número de choques, funcionando com equipamentos reais ou simulados.
O manequim deverá permitir a realização de procedimentos invasivos, incluindo punção para pneumotórax, toracocentese, pericardiocentese, paracentese e punção intraóssea na tíbia, além de possibilitar treinamento de identificação de ritmos cardíacos, interpretação de eletrocardiograma, oxigenoterapia por cânula nasal e máscaras, inserção de sonda nasogástrica e realização de cateterismo vesical masculino e feminino.O equipamento deverá possuir reflexo patelar, membros articulados que permitam treinamento de mobilização do paciente, troca de roupas, enfaixamento e imobilização de fraturas, bem como possibilitar procedimentos básicos de enfermagem, incluindo higiene corporal, cuidados com olhos, ouvidos, rosto, cabelos e próteses dentárias. O fornecimento deverá incluir o manequim adulto de alta fidelidade, software de controle e gerenciamento de cenários"</t>
    </r>
  </si>
  <si>
    <r>
      <rPr>
        <b/>
        <sz val="8"/>
        <color theme="1"/>
        <rFont val="Calibri"/>
      </rPr>
      <t>Modelo de Simulação de Traumas para Treinamento em Primeiros Socorros,</t>
    </r>
    <r>
      <rPr>
        <sz val="8"/>
        <color theme="1"/>
        <rFont val="Calibri"/>
      </rPr>
      <t xml:space="preserve"> confeccionados em PVC especial poli elastômero, destinado às atividades práticas de ensino, capacitação e treinamento em atendimento pré-hospitalar, urgência e emergência.O kit deverá permitir a simulação de diferentes tipos de trauma para treinamento de avaliação da vítima, controle de hemorragias, limpeza e desinfecção de feridas, realização de curativos, enfaixamentos, bandagens e imobilizações, proporcionando prática realística em procedimentos de primeiros socorros.Deverá conter, no mínimo, modelos representativos de queimaduras de 1º, 2º e 3º graus, fraturas expostas, cortes profundos, feridas com corpo estranho, lacerações, mutilações, amputações, evisceração abdominal, ferimentos por arma branca e demais lesões destinadas ao treinamento de hemostasia, limpeza, desinfecção e curativos incluindo lesões faciais, torácicas, abdominais e de membros superiores e inferiores, possibilitando a simulação de diversos cenários de atendimento a vítimas traumatizadas.Finalidade de atender às atividades práticas dos cursos da área da saúde, especialmente Medicina, Enfermagem e capacitações em Primeiros Socorros, Urgência e Emergência e Atendimento Pré-Hospitalar, contribuindo para o desenvolvimento de competências técnicas na avaliação, estabilização e atendimento inicial de pacientes vítimas de trauma.</t>
    </r>
  </si>
  <si>
    <r>
      <rPr>
        <b/>
        <sz val="8"/>
        <color theme="1"/>
        <rFont val="Calibri"/>
      </rPr>
      <t>Modelo Anatômico - Manequim Muscular Anatômico em Tamanho Natural</t>
    </r>
    <r>
      <rPr>
        <sz val="8"/>
        <color theme="1"/>
        <rFont val="Calibri"/>
      </rPr>
      <t>,realista , assexuado, destinado ao estudo e demonstração do sistema musculoesquelético humano em atividades práticas de ensino e treinamento nos cursos da área da saúde.O modelo deverá apresentar representação anatômica realística da musculatura humana, contemplando músculos superficiais e profundos do tronco, membros superiores e membros inferiores, confeccionado em material resistente e de alta qualidade, permitindo desmontagem para visualização e o estudo das estruturas anatômicas.O manequim deverá possibilitar a identificação e análise dos principais grupos musculares, incluindo músculos da cabeça, pescoço, tronco, membros superiores e inferiores, tais como esternocleidomastoideo, esplênio da cabeça, trapézio, deltoide, peitoral maior, grande dorsal, tríceps, braquial, músculos glúteos, oblíquo externo, pectíneo, bíceps femoral, músculos vastos da coxa, sartório, gastrocnêmio, sóleo, fibulares, tendão calcâneo e tendões dos dedos.Deverá permitir a remoção da musculatura da região abdominal para visualização das estruturas internas e da bexiga urinária, além da desmontagem dos membros superiores e inferiores para estudo individualizado das regiões anatômicas.O equipamento deverá acompanhar modelos complementares de músculos da região tibial, panturrilha e parte posterior do antebraço, modelos do dorso do pé com diferentes formatos e manual do usuário em português.Finalidade de atender às necessidades dos laboratórios de Anatomia, Fisiologia, Educação Física, Medicina, Enfermagem e demais cursos da área da saúde, proporcionando ferramenta didática para o estudo tridimensional da anatomia muscular humana, compreensão das relações entre estruturas corporais e aprimoramento das habilidades acadêmicas e profissionais.</t>
    </r>
  </si>
  <si>
    <r>
      <rPr>
        <b/>
        <sz val="8"/>
        <color rgb="FF000000"/>
        <rFont val="Calibri"/>
      </rPr>
      <t>Modelo didádico de células (mitose)</t>
    </r>
    <r>
      <rPr>
        <sz val="8"/>
        <color rgb="FF000000"/>
        <rFont val="Calibri"/>
      </rPr>
      <t>: modelo anatômico tridimensional destinado ao ensino de Biologia e Citologia, para representação e estudo do processo de divisão celular por mitose. Deve apresentar, de forma ampliada e didática, as principais etapas da mitose, possibilitando a visualização e identificação das diferentes fases do processo de divisão celular e das alterações na organização dos cromossomos. Constituído por conjunto de peças ou elementos representativos das diferentes etapas da mitose, confeccionados em material resistente e adequado ao uso educacional, com acabamento que possibilite a visualização das estruturas. Deve ser adequado para utilização em aulas práticas, demonstrações e atividades de ensino em laboratório ou sala de aula. Preferencialmente, deverá possuir dimensões ampliadas que permitam a visualização das estruturas por grupos de estudantes e acompanhar material de apoio ou manual de utilização em língua portuguesa.</t>
    </r>
  </si>
  <si>
    <r>
      <rPr>
        <b/>
        <sz val="8"/>
        <color theme="1"/>
        <rFont val="Calibri"/>
      </rPr>
      <t xml:space="preserve">Modelo Anatômico - Manequim neonatal </t>
    </r>
    <r>
      <rPr>
        <sz val="8"/>
        <color theme="1"/>
        <rFont val="Calibri"/>
      </rPr>
      <t xml:space="preserve">para treinamento de cuidados e reanimação cardiopulmonar (RCP), modelo desenvolvido com anatomia realista de recém-nascido, pele macia, articulações flexíveis e recursos para treinamento prático de procedimentos médicos e de enfermagem.O equipamento deverá permitir treinamento de manejo de vias aéreas, anatomia realista da cavidade oral, nariz, língua, gengivas, faringe, laringe, epiglote, traqueia e esôfago. Deverá possibilitar treinamento de reanimação cardiopulmonar (RCP) com ventilação boca a boca e por ressuscitador manual (Ambu), além de permitir a realização de compressões torácicas e ventilações de forma simultânea ou independente, com avaliação da complacência pulmonar, do volume de insuflação e da profundidade das compressões.O manequim deverá permitir treinamento para punção e infusão venosa em membro superior, aspiração de secreções, administração de oxigênio por inalação e realização de procedimentos básicos de enfermagem, incluindo banho, troca de roupas, higiene da cavidade oral, irrigação auricular.
O equipamento deverá ser fornecido completo, pronto para utilização em treinamentos e atividades de simulação clínica, destinado à capacitação de profissionais e estudantes das áreas da saúde em procedimentos de assistência neonatal.
</t>
    </r>
  </si>
  <si>
    <r>
      <rPr>
        <b/>
        <sz val="8"/>
        <color rgb="FF000000"/>
        <rFont val="Calibri"/>
      </rPr>
      <t>Modelo didático ampliado do virus covid-19</t>
    </r>
    <r>
      <rPr>
        <sz val="8"/>
        <color rgb="FF000000"/>
        <rFont val="Calibri"/>
      </rPr>
      <t>: modelo tridimensional ampliado de vírus, destinado ao ensino de Biologia, Microbiologia e Virologia, representando a estrutura do vírus SARS-CoV-2. Deve possibilitar a visualização das principais estruturas virais externas e internas, incluindo envelope ou membrana lipídica, proteínas de superfície, material genético e estruturas associadas ao material genético viral. O modelo deverá apresentar representação ampliada e detalhada, permitindo a identificação e compreensão da organização estrutural de um vírus envelopado. Confeccionado em material resistente e adequado ao uso didático, com acabamento que possibilite a visualização das estruturas e detalhes anatômicos. Deve ser montado sobre haste e base ou suporte equivalente, proporcionando estabilidade para exposição e utilização em aulas práticas. Destinado ao uso em atividades de ensino, demonstrações e estudos de estrutura viral, preferencialmente acompanhado de material de apoio ou manual de utilização em língua portuguesa.</t>
    </r>
  </si>
  <si>
    <r>
      <rPr>
        <b/>
        <sz val="8"/>
        <color theme="1"/>
        <rFont val="Calibri"/>
      </rPr>
      <t>Modelo Anatômico - Pelve Masculin</t>
    </r>
    <r>
      <rPr>
        <sz val="8"/>
        <color theme="1"/>
        <rFont val="Calibri"/>
      </rPr>
      <t>a, em corte mediano, desmontável confeccionado em PVC,montado sobre base, destinado às atividades de ensino, demonstração e estudo da anatomia humana.O modelo deverá representar, de forma detalhada, a anatomia da pelve masculina, permitindo a visualização dos órgãos pélvicos e genitais masculinos, bem como suas principais estruturas anatômicas. Deverá possuir estruturas numeradas e identificadas em manual explicativo, facilitando a localização e o estudo das regiões anatômicas.Deverá contemplar, no mínimo, as seguintes estruturas: cólon sigmoide, reto, ânus, bexiga urinária, próstata, pênis, glande, corpo cavernoso, fáscia de Buck, uretra, escroto, testículo, epidídimo, plexo venoso pampiniforme, canal deferente, ureter, túnica albugínea, lobo testicular, túbulo reto, rede testis, cauda do epidídimo, músculos bulbo cavernoso, isquiocavernoso, transverso superficial do períneo, esfíncter externo do ânus e glândula bulbouretral, possibilitando a observação detalhada das estruturas internas da pelve masculina e dos órgãos do sistema reprodutor e urinário, favorecendo o aprendizado prático em anatomia,atender às atividades práticas de ensino, demonstração e treinamento em anatomia humana nos cursos da área da saúde, proporcionando recurso didático para o estudo da anatomia da pelve masculina, com identificação das estruturas anatômicas e melhor compreensão das relações entre os órgãos
com tamanho aproximado de 23 cm.</t>
    </r>
  </si>
  <si>
    <r>
      <rPr>
        <b/>
        <sz val="8"/>
        <color rgb="FF000000"/>
        <rFont val="Calibri"/>
      </rPr>
      <t>Modelo didático de célula animal:</t>
    </r>
    <r>
      <rPr>
        <sz val="8"/>
        <color rgb="FF000000"/>
        <rFont val="Calibri"/>
      </rPr>
      <t xml:space="preserve"> modelo anatômico tridimensional ampliado de célula animal, destinado ao ensino de Biologia, Citologia e Ciências, possibilitando a visualização e identificação das principais estruturas e organelas celulares. O modelo deverá apresentar representação ampliada e detalhada da célula, com estruturas em relevo e diferenciadas visualmente, incluindo, no mínimo, núcleo, nucléolo, membrana celular, mitocôndrias, retículo endoplasmático liso e rugoso, complexo de Golgi, lisossomos e demais estruturas características de células animais. Confeccionado em material resistente e adequado ao uso didático, com acabamento que possibilite a fácil identificação das estruturas, e montado sobre base ou suporte estável para exposição e utilização em aulas práticas. Dimensões ampliadas e adequadas à visualização das estruturas por grupos de estudantes. Deve acompanhar material de apoio ou manual de utilização em língua portuguesa.</t>
    </r>
  </si>
  <si>
    <r>
      <rPr>
        <b/>
        <sz val="8"/>
        <color theme="1"/>
        <rFont val="Calibri"/>
      </rPr>
      <t>Modelo Anatômico do Sistema Digestório</t>
    </r>
    <r>
      <rPr>
        <sz val="8"/>
        <color theme="1"/>
        <rFont val="Calibri"/>
      </rPr>
      <t xml:space="preserve">, confeccionado em PVC especial, montado em prancha com tamaho em torno de 85 cm, destinado ao ensino, demonstração e estudo das estruturas anatômicas e fisiológicas do sistema digestório.O modelo deverá apresentar representação anatômica detalhada, com estruturas numeradas e identificadas para estudo, permitindo a visualização dos principais órgãos que compõem o sistema digestório. , observação das estruturas internas, com cólon transverso e parede frontal do estômago removíveis, além de apresentar duodeno, ceco e reto abertos para visualização.Deverá representar estruturas como cabeça em corte mediano, esôfago, estômago com suas curvaturas e piloro, fígado com lobos, vesícula biliar, artérias e veias hepáticas, pâncreas, baço, intestinos ascendente, transverso e descendente e reto.O equipamento deverá permitir o estudo da anatomia e fisiologia do sistema digestório, proporcionando uma visualização tridimensional das estruturas, facilitando a compreensão da localização, características e relações entre os órgãos envolvidos no processo digestivo.Finalidade  atender às necessidades de ensino prático nos laboratórios de Anatomia, Fisiologia e áreas correlatas da saúde, oferecendo recurso didático para capacitação e formação de estudantes e profissionais.
</t>
    </r>
  </si>
  <si>
    <r>
      <rPr>
        <b/>
        <sz val="8"/>
        <color rgb="FF000000"/>
        <rFont val="Calibri"/>
      </rPr>
      <t>Modelo didático de célula vegetal</t>
    </r>
    <r>
      <rPr>
        <sz val="8"/>
        <color rgb="FF000000"/>
        <rFont val="Calibri"/>
      </rPr>
      <t>: modelo anatômico tridimensional ampliado de célula vegetal, destinado ao ensino de Biologia, Citologia e Botânica, possibilitando a visualização e identificação das principais estruturas e organelas celulares. O modelo deverá apresentar representação ampliada e detalhada da célula vegetal, com estruturas em relevo e diferenciadas visualmente, incluindo, no mínimo, parede celular, membrana celular, núcleo, nucléolo, retículo endoplasmático liso e rugoso, ribossomos, cloroplastos, mitocôndrias e complexo de Golgi. Confeccionado em material resistente e adequado ao uso didático, com acabamento que possibilite a fácil identificação das estruturas, e montado sobre base ou suporte estável para exposição e utilização em aulas práticas. Dimensões ampliadas e adequadas à visualização das estruturas por grupos de estudantes. Deve acompanhar material de apoio ou manual de utilização em língua portuguesa.</t>
    </r>
  </si>
  <si>
    <r>
      <rPr>
        <b/>
        <sz val="8"/>
        <color rgb="FF000000"/>
        <rFont val="Calibri"/>
      </rPr>
      <t>Modelo didático de células (meiose)</t>
    </r>
    <r>
      <rPr>
        <sz val="8"/>
        <color rgb="FF000000"/>
        <rFont val="Calibri"/>
      </rPr>
      <t>: modelo anatômico tridimensional destinado ao ensino de Biologia e Citologia, para representação e estudo do processo de divisão celular por meiose. Deve apresentar, de forma ampliada e didática, as principais etapas da meiose I e da meiose II, permitindo a visualização da organização e segregação dos cromossomos ao longo do processo. Deve contemplar as diferentes etapas da prófase I, incluindo leptóteno, zigóteno, paquíteno, diplóteno e diacinese, possibilitando a compreensão do pareamento dos cromossomos homólogos e da recombinação genética, além das etapas subsequentes até a formação das células haploides. Constituído por conjunto de peças ou elementos representativos das diferentes etapas da meiose, confeccionados em material resistente e adequado ao uso educacional, com relevo tridimensional e diferenciação visual das estruturas. As peças deverão ser organizadas em sequência, preferencialmente acondicionadas em base ou suporte próprio para facilitar a exposição, armazenamento e utilização em aulas práticas. Deve acompanhar material de apoio ou manual de utilização em língua portuguesa.</t>
    </r>
  </si>
  <si>
    <r>
      <rPr>
        <b/>
        <sz val="8"/>
        <color theme="1"/>
        <rFont val="Calibri"/>
      </rPr>
      <t xml:space="preserve">Modelo Anatômico em tamanho natural com ligamentos, meniscos, movimentos de flexão e extensão: </t>
    </r>
    <r>
      <rPr>
        <sz val="8"/>
        <color theme="1"/>
        <rFont val="Calibri"/>
      </rPr>
      <t>Modelo Anatômico da Articulação do Joelho com Ligamentos, destinado ao ensino, demonstração e estudo das estruturas anatômicas que compõem a articulação do joelho nos laboratórios dos cursos da área da saúde.O modelo deverá ser confeccionado em resina plástica e borracha, com acabamento anatômico realístico, apresentando estrutura óssea em cor natural e montado sobre base para facilitar a visualização e utilização durante aulas práticas e demonstrações.O modelo deverá representar a articulação do joelho, composta pela parte distal do fêmur, parte proximal da tíbia e fíbula, patela, meniscos e ligamentos articulares, permitindo a identificação das principais estruturas ósseas e ligamentares responsáveis pela estabilidade e movimentação articular.Deverá possibilitar o estudo dos ligamentos do joelho, incluindo ligamento cruzado anterior, ligamento cruzado posterior, ligamento colateral fibular, ligamento colateral tibial e ligamentos relacionados aos meniscos medial e lateral. Deverá apresentar também o menisco como estrutura fibrocartilaginosa interna localizada entre o fêmur e a tíbia, permitindo a compreensão de sua localização e função na articulação.Finalidade de atender às atividades práticas de ensino nos cursos de Anatomia, Medicina, Enfermagem, Fisioterapia, Educação Física e demais áreas da saúde, proporcionando recurso didático para a compreensão das estruturas ósseas, ligamentares e articulares do joelho, contribuindo para o aprendizado da anatomia e biomecânica humana.</t>
    </r>
  </si>
  <si>
    <r>
      <rPr>
        <b/>
        <sz val="8"/>
        <color rgb="FF000000"/>
        <rFont val="Calibri"/>
      </rPr>
      <t>Modelo didático de Flor</t>
    </r>
    <r>
      <rPr>
        <sz val="8"/>
        <color rgb="FF000000"/>
        <rFont val="Calibri"/>
      </rPr>
      <t xml:space="preserve">. modelo anatômico tridimensional destinado ao ensino de Botânica, representando a morfologia básica de uma flor de angiosperma, com visualização das principais estruturas externas e internas, incluindo pétalas, sépalas, estames, filetes, anteras, pistilo/carpelo, estigma, estilete, ovário e óvulos. Deve permitir a visualização da estrutura interna do ovário, preferencialmente por meio de corte ou representação seccionada. Modelo confeccionado em material resistente e adequado ao uso didático, com acabamento que possibilite fácil visualização das estruturas. Deve ser montado sobre base ou suporte estável para exposição e utilização em aulas práticas. As partes ou estruturas deverão ser identificáveis por sistema de numeração, legenda ou material de apoio equivalente. Dimensões compatíveis com a visualização das estruturas em atividades coletivas de ensino, preferencialmente com altura mínima aproximada de 25 cm. </t>
    </r>
  </si>
  <si>
    <r>
      <rPr>
        <b/>
        <sz val="8"/>
        <color theme="1"/>
        <rFont val="Calibri"/>
      </rPr>
      <t>Modelo de Simulação de Lesão por Pressão (Úlcera por Pressão)</t>
    </r>
    <r>
      <rPr>
        <sz val="8"/>
        <color theme="1"/>
        <rFont val="Calibri"/>
      </rPr>
      <t>, destinado ao treinamento prático,tamanho aproximado de 40 cm,para estudo e demonstração de avaliação, prevenção e tratamento de feridas em pacientes acamados, para utilização em laboratórios de habilidades e simulação clínica na área da saúde.O simulador deverá apresentar modelo anatômico da região das nádegas com características realísticas, confeccionado em poli elastômero e PVC especial, permitindo a prática de procedimentos assistenciais relacionados ao cuidado de feridas. Deverá representar lesões por pressão em diferentes estágios, possibilitando a identificação das alterações teciduais e o treinamento das técnicas de avaliação e tratamento.O modelo deverá permitir a simulação de cuidados e realização de curativos, incluindo irrigação e limpeza das feridas, avaliação da extensão da lesão, verificação de comprimento, largura e profundidade, identificação de presença de túneis, fístulas e tecido necrótico, além do reconhecimento das características de cor e aspecto da lesão.Deverá possibilitar também o treinamento de técnicas de mudança de decúbito, auxiliando na compreensão das medidas preventivas e dos cuidados relacionados à assistência de pacientes com mobilidade reduzida ou em risco de desenvolvimento de lesões por pressão.Finalidade de proporcionar treinamento realístico para estudantes e profissionais da área da saúde, especialmente dos cursos de Enfermagem, Medicina e áreas relacionadas, contribuindo para o desenvolvimento de habilidades na avaliação, prevenção, manejo e tratamento de lesões por pressão</t>
    </r>
  </si>
  <si>
    <r>
      <rPr>
        <b/>
        <sz val="8"/>
        <color theme="1"/>
        <rFont val="Calibri"/>
      </rPr>
      <t>Modelo Simulador Avançado de Parto e Cuidados Materno-Neonatais</t>
    </r>
    <r>
      <rPr>
        <sz val="8"/>
        <color theme="1"/>
        <rFont val="Calibri"/>
      </rPr>
      <t>, destinado ao desenvolvimento de atividades práticas de ensino, treinamento e simulação clínica em Obstetrícia, Enfermagem, Medicina e demais cursos da área da saúde.O equipamento deverá ser composto por manequim de parturiente em tamanho adulto, manequim fetal articulado com cordão umbilical e placenta, manequim neonatal e acessórios para treinamento, confeccionados em PVC e poli elastômero, com características anatômicas realísticas e recursos que possibilitem a simulação de procedimentos obstétricos, reanimação materna e neonatal e assistência ao parto.O simulador deverá permitir o treinamento de assistência ao trabalho de parto e parto normal, avaliação da evolução do parto por meio de módulos de dilatação cervical em diferentes estágios, realização das manobras de Leopold, ausculta dos batimentos cardíacos fetais, simulação de apresentações fetais e intercorrências obstétricas, bem como treinamento de episiorrafia.Deverá possibilitar, ainda, a realização de procedimentos de suporte básico e avançado à vida, incluindo reanimação cardiopulmonar (RCP) da parturiente e do recém-nascido, abertura de vias aéreas, intubação orotraqueal, ventilação, compressões torácicas, passagem de sondas, administração de medicamentos por via intramuscular e endovenosa, aferição da pressão arterial não invasiva, punções venosas periféricas, cuidados com o cordão umbilical, higiene e assistência ao recém-nascido.Finalidade de atender às necessidades dos laboratórios de habilidades e simulação clínica dos cursos da área da saúde, proporcionando treinamento prático em assistência ao parto, emergências obstétricas, reanimação materna e neonatal, cuidados ao recém-nascido e desenvolvimento de competências técnicas essenciais para a formação acadêmica e capacitação profissional.</t>
    </r>
  </si>
  <si>
    <r>
      <rPr>
        <b/>
        <sz val="8"/>
        <color theme="1"/>
        <rFont val="Calibri"/>
      </rPr>
      <t>Modelo de Simulação de Traumas para Treinamento em Primeiros Socorros,</t>
    </r>
    <r>
      <rPr>
        <sz val="8"/>
        <color theme="1"/>
        <rFont val="Calibri"/>
      </rPr>
      <t xml:space="preserve"> confeccionados em PVC especial poli elastômero, destinado às atividades práticas de ensino, capacitação e treinamento em atendimento pré-hospitalar, urgência e emergência.O kit deverá permitir a simulação de diferentes tipos de trauma para treinamento de avaliação da vítima, controle de hemorragias, limpeza e desinfecção de feridas, realização de curativos, enfaixamentos, bandagens e imobilizações, proporcionando prática realística em procedimentos de primeiros socorros.Deverá conter, no mínimo, modelos representativos de queimaduras de 1º, 2º e 3º graus, fraturas expostas, cortes profundos, feridas com corpo estranho, lacerações, mutilações, amputações, evisceração abdominal, ferimentos por arma branca e demais lesões destinadas ao treinamento de hemostasia, limpeza, desinfecção e curativos incluindo lesões faciais, torácicas, abdominais e de membros superiores e inferiores, possibilitando a simulação de diversos cenários de atendimento a vítimas traumatizadas.Finalidade de atender às atividades práticas dos cursos da área da saúde, especialmente Medicina, Enfermagem e capacitações em Primeiros Socorros, Urgência e Emergência e Atendimento Pré-Hospitalar, contribuindo para o desenvolvimento de competências técnicas na avaliação, estabilização e atendimento inicial de pacientes vítimas de trauma.</t>
    </r>
  </si>
  <si>
    <r>
      <rPr>
        <b/>
        <sz val="8"/>
        <color theme="1"/>
        <rFont val="Calibri"/>
      </rPr>
      <t>Modelo Simulador de Braço Adulto tamanho realista</t>
    </r>
    <r>
      <rPr>
        <sz val="8"/>
        <color theme="1"/>
        <rFont val="Calibri"/>
      </rPr>
      <t>, para Punção Venosa e Administração de Medicamentos, destinado às atividades práticas de ensino e treinamento nos laboratórios de habilidades dos cursos da área da saúde.O equipamento deverá ser confeccionado em PVC e poli elastômero, apresentar anatomia realística do membro superior e permitir o treinamento de procedimentos de punção venosa periférica, coleta de sangue, administração de soluções por via endovenosa .O simulador deverá possibilitar a realização de punção nas principais veias superficiais do antebraço e dorso da mão, incluindo as veias cefálica, basílica e mediana cubital. Deverá apresentar resistência adequada para múltiplas utilizações, proporcionando prática repetitiva e desenvolvimento das habilidades técnicas.</t>
    </r>
  </si>
  <si>
    <r>
      <rPr>
        <b/>
        <sz val="8"/>
        <color rgb="FF000000"/>
        <rFont val="Calibri"/>
      </rPr>
      <t>Modelo didádico de células (mitose)</t>
    </r>
    <r>
      <rPr>
        <sz val="8"/>
        <color rgb="FF000000"/>
        <rFont val="Calibri"/>
      </rPr>
      <t>: modelo anatômico tridimensional destinado ao ensino de Biologia e Citologia, para representação e estudo do processo de divisão celular por mitose. Deve apresentar, de forma ampliada e didática, as principais etapas da mitose, possibilitando a visualização e identificação das diferentes fases do processo de divisão celular e das alterações na organização dos cromossomos. Constituído por conjunto de peças ou elementos representativos das diferentes etapas da mitose, confeccionados em material resistente e adequado ao uso educacional, com acabamento que possibilite a visualização das estruturas. Deve ser adequado para utilização em aulas práticas, demonstrações e atividades de ensino em laboratório ou sala de aula. Preferencialmente, deverá possuir dimensões ampliadas que permitam a visualização das estruturas por grupos de estudantes e acompanhar material de apoio ou manual de utilização em língua portuguesa.</t>
    </r>
  </si>
  <si>
    <r>
      <rPr>
        <b/>
        <sz val="8"/>
        <color theme="1"/>
        <rFont val="Calibri"/>
      </rPr>
      <t>Modelo Torso para Treinamento de Reanimação Cardiopulmonar (RCP), Intubação Orotraqueal e Manejo de Vias Aéreas</t>
    </r>
    <r>
      <rPr>
        <sz val="8"/>
        <color theme="1"/>
        <rFont val="Calibri"/>
      </rPr>
      <t>, destinado às atividades práticas de ensino, capacitação e simulação clínica para estudantes e profissionais da área da saúde.O simulador deverá apresentar características anatômicas realísticas de um paciente , confeccionado em PVC especial e poli elastômero, proporcionando textura e resistência semelhantes às condições reais para treinamento de procedimentos de emergência. Deverá possuir representação anatômica completa da cabeça, face e tórax, incluindo cavidade oral e nasal, arcada dentária, palato, úvula, glote, cordas vocais, clavículas, esterno, costelas e mamilos.O equipamento deverá permitir a abertura mandibular, hiperextensão da cabeça e abertura das vias aéreas, possibilitando treinamento de intubação orotraqueal, ventilação com bolsa-válvula-máscara e demais técnicas de manejo das vias aéreas. Deverá permitir a realização de treinamento de cricotireoidostomia por meio de punção da traqueia.O simulador deverá possuir sistema eletrônico de gerenciamento de RCP e ventilação, com indicadores luminosos para orientação da correta posição das mãos, profundidade e qualidade das compressões torácicas, além de avaliação da ventilação e do procedimento de intubação. Deverá apresentar expansão torácica durante a ventilação adequada e sistema interno de resistência que proporcione sensação realística durante as compressões.Deverá possibilitar a simulação de pulso carotídeo bilateral para treinamento de palpação arterial e avaliação da circulação durante os atendimentos de emergência.O equipamento deverá permitir treinamento de reanimação cardiopulmonar, intubação orotraqueal, ventilação com bolsa-válvula-máscara, abertura e manutenção das vias aéreas, cricotireoidostomia e avaliação do pulso carotídeo.Deverá acompanhar módulo gerenciador eletrônico de RCP e ventilação, cabo conector, pilhas, cânula endotraqueal, pera de insuflação manual para simulação de pulso carotídeo, máscara facial descartável e manual do usuário em português.Finalidade de atender às necessidades dos laboratórios de simulação realística, cursos de Medicina, Enfermagem, cursos técnicos da área da saúde e treinamentos de urgência e emergência, proporcionando capacitação prática e segura em suporte básico e avançado de vida, manejo de vias aéreas e atendimento a pacientes geriátricos em situações críticas.</t>
    </r>
  </si>
  <si>
    <r>
      <rPr>
        <b/>
        <sz val="8"/>
        <color rgb="FF000000"/>
        <rFont val="Calibri"/>
      </rPr>
      <t>Modelo didático ampliado do virus covid-19</t>
    </r>
    <r>
      <rPr>
        <sz val="8"/>
        <color rgb="FF000000"/>
        <rFont val="Calibri"/>
      </rPr>
      <t>: modelo tridimensional ampliado de vírus, destinado ao ensino de Biologia, Microbiologia e Virologia, representando a estrutura do vírus SARS-CoV-2. Deve possibilitar a visualização das principais estruturas virais externas e internas, incluindo envelope ou membrana lipídica, proteínas de superfície, material genético e estruturas associadas ao material genético viral. O modelo deverá apresentar representação ampliada e detalhada, permitindo a identificação e compreensão da organização estrutural de um vírus envelopado. Confeccionado em material resistente e adequado ao uso didático, com acabamento que possibilite a visualização das estruturas e detalhes anatômicos. Deve ser montado sobre haste e base ou suporte equivalente, proporcionando estabilidade para exposição e utilização em aulas práticas. Destinado ao uso em atividades de ensino, demonstrações e estudos de estrutura viral, preferencialmente acompanhado de material de apoio ou manual de utilização em língua portuguesa.</t>
    </r>
  </si>
  <si>
    <r>
      <rPr>
        <b/>
        <sz val="8"/>
        <color rgb="FF000000"/>
        <rFont val="Calibri"/>
      </rPr>
      <t xml:space="preserve">Módulo detector de fluorescência para acoplamento em  cromatógrafo líquido (LC/MS): </t>
    </r>
    <r>
      <rPr>
        <sz val="8"/>
        <color rgb="FF000000"/>
        <rFont val="Calibri"/>
      </rPr>
      <t>Descrição Detalhada do Equipamento:Módulo detector de fluorescência para cromatografia líquida de alta eficiência (HPLC/UHPLC), projetado para operação autônoma ou integração nativa e em série com sistema de Espectrometria de Massas. Deve possuir total compatibilidade física, lógica e de comunicação com o software de controle instalado no laboratório (plataforma de software existente), atendendo às seguintes especificações mínimas: Sistema Óptico: Equipado com lâmpada de Xenônio de alta intensidade e longa vida útil como fonte de excitação, além de lâmpada de mercúrio integrada para verificação automática e calibração do comprimento de onda. Faixa de Comprimento de Onda: Operação na faixa mínima de 200 a 650 nm (nanômetros), tanto para o monocromador de excitação quanto para o de emissão. Precisão e Exatidão de Comprimento de Onda: Exatidão de comprimento de onda de, no mínimo, ± 2 nm e repetibilidade de ± 0,2 nm. Sensibilidade (Relação Sinal/Ruído): Razão sinal/ruído (S/N) superior ou igual a 1.200 para a banda Raman da água (utilizando condições padrão: excitação em 350 nm, fenda de 20 nm e tempo de resposta de 2 segundos).Velocidade de Aquisição: Tempo de resposta (Data Sampling Rate) configurável, com taxa mínima capaz de suportar picos cromatográficos estreitos de alta resolução, chegando a pelo menos 10 ms (100 Hz).Célula de Fluxo: Célula de fluxo analítica em quartzo de alta resistência mecânica, com volume interno otimizado para evitar dispersão de pico (foco em HPLC/UHPLC), suportando pressão máxima de operação segura compatível com arranjos em série (antes do espectrômetro de massas).Capacidade Multi-comprimento de Onda: Capacidade de monitorar simultaneamente, em tempo real, pelo menos 02 (dois) pares de comprimentos de onda de excitação/emissão distintos (modo dual), além de permitir programação de varredura (scan) ao longo da corrida cromatográfica .Integração e Comunicação:Comunicação nativa via cabos digitais/ópticos dedicados com o módulo controlador do sistema cromatográfico existente. Total interoperabilidade com o software de gerenciamento de dados de cromatografia do laboratório, permitindo controle completo dos parâmetros ópticos, diagnóstico da lâmpada, aquisição sincronizada de dados e calibração diretamente pela interface do usuário. Segurança Integrada: Sensor interno contra vazamento de líquido na célula de fluxo, sistema de corte automático da lâmpada em caso de superaquecimento e monitoramento de horas de uso da fonte de luz. Alimentação Elétrica: Tensão de operação compatível com o padrão do laboratório (220V ou Bivolt), frequência de 50/60 Hz, atendendo à regulamentação brasileira de plugues e tomadas (NBR 14136).Requisitos Adicionais e de Compatibilidade:Compatibilidade Mandatória: O proponente deve garantir e comprovar, por meio de declaração de compatibilidade ou catálogo técnico do fabricante, que o módulo ofertado se integra perfeitamente ao hardware e ao software de controle do sistema Shimadzu LCMS-2020 (software de controle da família LabSolutions), operando de forma síncrona sem a necessidade de softwares de terceiros ou conversores analógico-digitais externos que comprometam a integridade dos dados brutos. Acessórios Inclusos: Devem ser fornecidos todos os cabos de comunicação (link óptico/digital), cabos de alimentação elétrica, tubulações (capilares de PEEK ou aço inox) e conexões de baixa contrapressão necessárias para a instalação física completa em série com o espectrômetro de massas. Instalação e Treinamento: Inclusão de serviços de instalação técnica especializada, validação operacional do módulo integrado ao sistema existente e treinamento prático para os operadores do laboratório. Garantia: Mínima de 12 (doze) meses contra defeitos de fabricação, cobrindo peças e mão de obra técnica local.</t>
    </r>
  </si>
  <si>
    <r>
      <rPr>
        <b/>
        <sz val="8"/>
        <color rgb="FF000000"/>
        <rFont val="Calibri"/>
      </rPr>
      <t>Modelo didático de célula animal:</t>
    </r>
    <r>
      <rPr>
        <sz val="8"/>
        <color rgb="FF000000"/>
        <rFont val="Calibri"/>
      </rPr>
      <t xml:space="preserve"> modelo anatômico tridimensional ampliado de célula animal, destinado ao ensino de Biologia, Citologia e Ciências, possibilitando a visualização e identificação das principais estruturas e organelas celulares. O modelo deverá apresentar representação ampliada e detalhada da célula, com estruturas em relevo e diferenciadas visualmente, incluindo, no mínimo, núcleo, nucléolo, membrana celular, mitocôndrias, retículo endoplasmático liso e rugoso, complexo de Golgi, lisossomos e demais estruturas características de células animais. Confeccionado em material resistente e adequado ao uso didático, com acabamento que possibilite a fácil identificação das estruturas, e montado sobre base ou suporte estável para exposição e utilização em aulas práticas. Dimensões ampliadas e adequadas à visualização das estruturas por grupos de estudantes. Deve acompanhar material de apoio ou manual de utilização em língua portuguesa.</t>
    </r>
  </si>
  <si>
    <r>
      <rPr>
        <b/>
        <sz val="8"/>
        <color theme="1"/>
        <rFont val="Calibri"/>
      </rPr>
      <t>Moinho analitico para moagem de materiais secos e com baixo teor de gorduras</t>
    </r>
    <r>
      <rPr>
        <sz val="8"/>
        <color theme="1"/>
        <rFont val="Calibri"/>
      </rPr>
      <t>, como grãos,milho,cevada,café,raizes,cascas. Especificações: Velocidade do motor sem carga 17.000 rpm, serpentina para refrigeração,sistema de segurança que não permite o motor girar com a tampa aberta,lâmpada indicadora de energizado, Cabo de força com dupla isolação e plugue de três pinos, dois fases e um terra, atendendo a nova norma ABNT NBR 14136;
Acompanha manual de instruções;Cadastro FINAME 2124597.Tensão 220v, potência 1000w,volume 50 ml.</t>
    </r>
  </si>
  <si>
    <r>
      <rPr>
        <b/>
        <sz val="8"/>
        <color rgb="FF000000"/>
        <rFont val="Calibri"/>
      </rPr>
      <t>Modelo didático de célula vegetal</t>
    </r>
    <r>
      <rPr>
        <sz val="8"/>
        <color rgb="FF000000"/>
        <rFont val="Calibri"/>
      </rPr>
      <t>: modelo anatômico tridimensional ampliado de célula vegetal, destinado ao ensino de Biologia, Citologia e Botânica, possibilitando a visualização e identificação das principais estruturas e organelas celulares. O modelo deverá apresentar representação ampliada e detalhada da célula vegetal, com estruturas em relevo e diferenciadas visualmente, incluindo, no mínimo, parede celular, membrana celular, núcleo, nucléolo, retículo endoplasmático liso e rugoso, ribossomos, cloroplastos, mitocôndrias e complexo de Golgi. Confeccionado em material resistente e adequado ao uso didático, com acabamento que possibilite a fácil identificação das estruturas, e montado sobre base ou suporte estável para exposição e utilização em aulas práticas. Dimensões ampliadas e adequadas à visualização das estruturas por grupos de estudantes. Deve acompanhar material de apoio ou manual de utilização em língua portuguesa.</t>
    </r>
  </si>
  <si>
    <r>
      <rPr>
        <b/>
        <sz val="8"/>
        <color theme="1"/>
        <rFont val="Calibri"/>
      </rPr>
      <t>Moinho de facas do tipo willey para moagem de tecido vegetal em laboratório.</t>
    </r>
    <r>
      <rPr>
        <sz val="8"/>
        <color theme="1"/>
        <rFont val="Calibri"/>
      </rPr>
      <t xml:space="preserve"> Deve possuir 4 facas fixas instaladas na câmara de moagem e 4 facas móveis instaladas no rotor. As facas devem ser fabricadas em VND e com tratamento térmico e corte retificado. As mesmas devem possuir regulagem de distância que permite o ajuste conforme seu desgaste; Motor de 1 CV e 1750 rpm alimentado em 220 volts monofásico. Deve possuir relê térmico de proteção contra superaquecimento e de corrente do motor (em caso de travar o rotor em funcionamento); A tampa da câmara de moagem deve ser de fechamento rápido e com sistema de segurança (fim-de- curso) quando a tampa estiver aberta, não permite o funcionamento elétrico do moinho; Deve acompanhar manual de instruções e 3 peneiras em aço inox AISI 304 com malha 10, 20, 30 mesh; </t>
    </r>
  </si>
  <si>
    <r>
      <rPr>
        <b/>
        <sz val="8"/>
        <color theme="1"/>
        <rFont val="Calibri"/>
      </rPr>
      <t>Multímetro de Bancada 5.5 dígitos,  multímetro de bancada com as funções</t>
    </r>
    <r>
      <rPr>
        <sz val="8"/>
        <color theme="1"/>
        <rFont val="Calibri"/>
      </rPr>
      <t>: 11 funções de medição, incluindo tensão e corrente AC/DC, resistência, frequência, capacitância, temperatura, teste de diodo e continuidade. Além disso, eles oferecem recursos avançados como operações matemáticas, trigger externo, memória de data logging e interfaces USB, LAN e Type-C com função de controle web. Especificações: ela de Toque (touch screen) Colorida de 7 Polegadas; Tensão DC: 100mV, 1V, 10V, 100V, 1000V; Corrente DC: 100uA, 1mA, 10mA, 100mA, 1A, 3A; Tensão AC:  100mV, 1V, 10V, 100V, 750V; Corrente AC: 100uA, 1mA, 10mA, 100mA, 1A, 3A;Resistência: 100, 1k, 10k, 100k, 1M, 10M, 100MOhms; Frequencia: 20Hz – 100kHz; Capacitância: 1nF, 10nF, 100nF, 1uF, 10uF, 100uF, 1mF; Resistência 2 ou 4 fios; Teste de diodo: 2V; Trigger: auto, single, externo; Taxa de Leitura Máxima: 80 leituras/s; Memória de Data Logging: 20.000 pontos; Precisão: 0,060% em DCV 1 ano; Operações Matemáticas: dBm, dB, Relativo, Estatísticas, Limite, Histograma, Gráfico de Barras e Tendência; Interfaces USB e LAN Padrão com Função de Controle Web Interface Type-C para Carregamento e Linguagem de Programação: Comandos Padrão SCPI.</t>
    </r>
  </si>
  <si>
    <r>
      <rPr>
        <b/>
        <sz val="8"/>
        <color rgb="FF000000"/>
        <rFont val="Calibri"/>
      </rPr>
      <t>Modelo didático de células (meiose)</t>
    </r>
    <r>
      <rPr>
        <sz val="8"/>
        <color rgb="FF000000"/>
        <rFont val="Calibri"/>
      </rPr>
      <t>: modelo anatômico tridimensional destinado ao ensino de Biologia e Citologia, para representação e estudo do processo de divisão celular por meiose. Deve apresentar, de forma ampliada e didática, as principais etapas da meiose I e da meiose II, permitindo a visualização da organização e segregação dos cromossomos ao longo do processo. Deve contemplar as diferentes etapas da prófase I, incluindo leptóteno, zigóteno, paquíteno, diplóteno e diacinese, possibilitando a compreensão do pareamento dos cromossomos homólogos e da recombinação genética, além das etapas subsequentes até a formação das células haploides. Constituído por conjunto de peças ou elementos representativos das diferentes etapas da meiose, confeccionados em material resistente e adequado ao uso educacional, com relevo tridimensional e diferenciação visual das estruturas. As peças deverão ser organizadas em sequência, preferencialmente acondicionadas em base ou suporte próprio para facilitar a exposição, armazenamento e utilização em aulas práticas. Deve acompanhar material de apoio ou manual de utilização em língua portuguesa.</t>
    </r>
  </si>
  <si>
    <r>
      <rPr>
        <b/>
        <sz val="8"/>
        <color theme="1"/>
        <rFont val="Calibri"/>
      </rPr>
      <t>Multímetro de Bancada com medidas de Tensão DC até 1000 V,  Tensão AC (True RMS)</t>
    </r>
    <r>
      <rPr>
        <sz val="8"/>
        <color theme="1"/>
        <rFont val="Calibri"/>
      </rPr>
      <t>: até 750 V, Corrente DC: até 10 A, Corrente AC (True RMS): até 10 A, Resistência: até 50 MΩ, Capacitância: até 50 mF, Frequência: até 60 MHz, Temperatura: tipo K (-200 °C a 1300 °C) e PT100 (-200 °C a 800 °C), Testes: continuidade, diodo, dB/dBm, funções Máx/Mín/Relativo e Data Hold, Alimentação: 90~240V AC 50/60Hz.</t>
    </r>
  </si>
  <si>
    <r>
      <rPr>
        <b/>
        <sz val="8"/>
        <color rgb="FF000000"/>
        <rFont val="Calibri"/>
      </rPr>
      <t>Modelo didático de Flor</t>
    </r>
    <r>
      <rPr>
        <sz val="8"/>
        <color rgb="FF000000"/>
        <rFont val="Calibri"/>
      </rPr>
      <t xml:space="preserve">. modelo anatômico tridimensional destinado ao ensino de Botânica, representando a morfologia básica de uma flor de angiosperma, com visualização das principais estruturas externas e internas, incluindo pétalas, sépalas, estames, filetes, anteras, pistilo/carpelo, estigma, estilete, ovário e óvulos. Deve permitir a visualização da estrutura interna do ovário, preferencialmente por meio de corte ou representação seccionada. Modelo confeccionado em material resistente e adequado ao uso didático, com acabamento que possibilite fácil visualização das estruturas. Deve ser montado sobre base ou suporte estável para exposição e utilização em aulas práticas. As partes ou estruturas deverão ser identificáveis por sistema de numeração, legenda ou material de apoio equivalente. Dimensões compatíveis com a visualização das estruturas em atividades coletivas de ensino, preferencialmente com altura mínima aproximada de 25 cm. </t>
    </r>
  </si>
  <si>
    <r>
      <rPr>
        <b/>
        <sz val="8"/>
        <color theme="1"/>
        <rFont val="Calibri"/>
      </rPr>
      <t xml:space="preserve">Nível eletrônico digital óptico-eletrônico </t>
    </r>
    <r>
      <rPr>
        <sz val="8"/>
        <color theme="1"/>
        <rFont val="Calibri"/>
      </rPr>
      <t>projetado para serviços de topografia, controle de obras, terraplenagem e nivelamento geométrico técnico. Leitura automática sobre mira de código de barras com acionamento por botão de disparo rápido, realizando a leitura da distância e do desnível simultaneamente. Precisão de medição eletrônica de no mínimo 1,5 mm a 2,0 mm por quilômetro de duplo nivelamento com mira de código de barras em alumínio. Alcance de medição eletrônica contínua de no mínimo 1,5 metro a 100 metros. Luneta com aumento mínimo de 24x e compensador automático magnético/pendular com trava de segurança para transporte, com faixa de compensação mínima de ±15 minutos de arco e precisão de compensação declarada pelo fabricante. Display digital alfanumérico iluminado com teclado intuitivo, contendo programas internos de campo para cálculo de desnível, altura de ponto, nivelamento de linha (ré e vanguarda) e verificação de cotas. Memória interna com capacidade de armazenamento para no mínimo 1.000 medições. Interface de comunicação via cabo USB ou cartão de memória para exportação direta de dados em formatos compatíveis com softwares topográficos (CSV/TXT), com software de transferência compatível com sistema operacional Windows e compatibilidade preferencial com softwares topográficos comerciais. Estrutura resistente a poeira e respingos d'água com grau de proteção mínimo IP54, operando em faixa de temperatura de -20 °C a +50 °C. O fornecimento deverá incluir todos os componentes e acessórios necessários para pronto uso, compreendendo obrigatoriamente: - 01 (uma) mira de código de barras em alumínio de 4 ou 5 metros com nível de bolha esférico, especificando-se a precisão da graduação e, se aplicável, o fornecimento de sapatas ou bases de apoio; - 01 (um) tripé de alumínio para topografia com sistema de trava rápida; - 01 (uma) bateria recarregável com carregador bivolt (ou compartimento dedicado para pilhas AA); - 01 (uma) maleta rígida de transporte com alça e estofamento de proteção interna; - 01 (um) software de transferência de dados para computador compatível com o sistema operacional padrão de mercado. Apresentação obrigatória de declaração de conformidade do fabricante quanto às especificações técnicas e, quando aplicável, certificado de verificação ou calibração do instrumento emitido por laboratório acreditado. Garantia mínima de 12 (doze) meses, aplicando-se integralmente as demais cláusulas comuns fixadas deste documento.</t>
    </r>
  </si>
  <si>
    <r>
      <rPr>
        <b/>
        <sz val="8"/>
        <color theme="1"/>
        <rFont val="Calibri"/>
      </rPr>
      <t>Modelo Simulador Avançado de Parto e Cuidados Materno-Neonatais</t>
    </r>
    <r>
      <rPr>
        <sz val="8"/>
        <color theme="1"/>
        <rFont val="Calibri"/>
      </rPr>
      <t>, destinado ao desenvolvimento de atividades práticas de ensino, treinamento e simulação clínica em Obstetrícia, Enfermagem, Medicina e demais cursos da área da saúde.O equipamento deverá ser composto por manequim de parturiente em tamanho adulto, manequim fetal articulado com cordão umbilical e placenta, manequim neonatal e acessórios para treinamento, confeccionados em PVC e poli elastômero, com características anatômicas realísticas e recursos que possibilitem a simulação de procedimentos obstétricos, reanimação materna e neonatal e assistência ao parto.O simulador deverá permitir o treinamento de assistência ao trabalho de parto e parto normal, avaliação da evolução do parto por meio de módulos de dilatação cervical em diferentes estágios, realização das manobras de Leopold, ausculta dos batimentos cardíacos fetais, simulação de apresentações fetais e intercorrências obstétricas, bem como treinamento de episiorrafia.Deverá possibilitar, ainda, a realização de procedimentos de suporte básico e avançado à vida, incluindo reanimação cardiopulmonar (RCP) da parturiente e do recém-nascido, abertura de vias aéreas, intubação orotraqueal, ventilação, compressões torácicas, passagem de sondas, administração de medicamentos por via intramuscular e endovenosa, aferição da pressão arterial não invasiva, punções venosas periféricas, cuidados com o cordão umbilical, higiene e assistência ao recém-nascido.Finalidade de atender às necessidades dos laboratórios de habilidades e simulação clínica dos cursos da área da saúde, proporcionando treinamento prático em assistência ao parto, emergências obstétricas, reanimação materna e neonatal, cuidados ao recém-nascido e desenvolvimento de competências técnicas essenciais para a formação acadêmica e capacitação profissional.</t>
    </r>
  </si>
  <si>
    <r>
      <rPr>
        <b/>
        <sz val="8"/>
        <color theme="1"/>
        <rFont val="Calibri"/>
      </rPr>
      <t xml:space="preserve">Osciloscópio Digital de Bancada, </t>
    </r>
    <r>
      <rPr>
        <sz val="8"/>
        <color theme="1"/>
        <rFont val="Calibri"/>
      </rPr>
      <t>novo e sem uso; com 2 canais analógicos; largura de banda mínima de 50 MHz por canal; taxa de amostragem em tempo real mínima de 1 GSa/s, disponível nos canais analógicos e não resultante da soma das taxas dos canais, comprovada por documentação oficial do fabricante; memória mínima de 20.000 pontos por canal; resolução vertical mínima de 8 bits; exatidão vertical de ±3% ou melhor; sensibilidade de 1 mV/div a 10 V/div; tela colorida de, no mínimo, 7 polegadas, com resolução mínima de 800 × 480 pixels; modos de aquisição por amostragem, detecção de pico e média; gatilhos por borda, largura de pulso e runt; medições automáticas, cursores, operações matemáticas e FFT; entradas com impedância de 1 MΩ e tensão admissível mínima de 300 V RMS CAT II, com conformidade às normas IEC 61010-1 e IEC 61010-2-030 ou equivalentes; portas USB host e USB device para armazenamento de dados e comunicação com computador; acompanhado de 2 pontas de prova passivas, cabo de alimentação, certificado de calibração individualizado e rastreável e garantia mínima de 5 anos para peças e mão de obra. Equipamento equivalente, similar ou de qualidade superior ao Tektronix TBS1052C.</t>
    </r>
  </si>
  <si>
    <r>
      <rPr>
        <b/>
        <sz val="8"/>
        <color theme="1"/>
        <rFont val="Calibri"/>
      </rPr>
      <t>Modelo Simulador de Braço Adulto tamanho realista</t>
    </r>
    <r>
      <rPr>
        <sz val="8"/>
        <color theme="1"/>
        <rFont val="Calibri"/>
      </rPr>
      <t>, para Punção Venosa e Administração de Medicamentos, destinado às atividades práticas de ensino e treinamento nos laboratórios de habilidades dos cursos da área da saúde.O equipamento deverá ser confeccionado em PVC e poli elastômero, apresentar anatomia realística do membro superior e permitir o treinamento de procedimentos de punção venosa periférica, coleta de sangue, administração de soluções por via endovenosa .O simulador deverá possibilitar a realização de punção nas principais veias superficiais do antebraço e dorso da mão, incluindo as veias cefálica, basílica e mediana cubital. Deverá apresentar resistência adequada para múltiplas utilizações, proporcionando prática repetitiva e desenvolvimento das habilidades técnicas.</t>
    </r>
  </si>
  <si>
    <r>
      <rPr>
        <b/>
        <sz val="8"/>
        <color theme="1"/>
        <rFont val="Calibri"/>
      </rPr>
      <t>Osmose reversa</t>
    </r>
    <r>
      <rPr>
        <sz val="8"/>
        <color theme="1"/>
        <rFont val="Calibri"/>
      </rPr>
      <t>: Sistema de 6 estágios de filtros (Filtro de Polipropileno 5 μm; Filtro de Carvão Ativado; Membrana de Osmose Reversa 0,0001 µm; Luz UV-C 254 nm; Coluna deionizadora Resina Mista; Filtro Microbiológico 0,2 µm); Capacidade: 10L/h; Condutividade da água purificada: menor que 1 µs/cm; com bomba de pressurização; Gabinete protetor em aço carbono com tratamento anticorrosivo e pintura eletrostática; Voltagem 220 v ou bivolt.</t>
    </r>
  </si>
  <si>
    <r>
      <rPr>
        <b/>
        <sz val="8"/>
        <color theme="1"/>
        <rFont val="Calibri"/>
      </rPr>
      <t>Modelo Torso para Treinamento de Reanimação Cardiopulmonar (RCP), Intubação Orotraqueal e Manejo de Vias Aéreas</t>
    </r>
    <r>
      <rPr>
        <sz val="8"/>
        <color theme="1"/>
        <rFont val="Calibri"/>
      </rPr>
      <t>, destinado às atividades práticas de ensino, capacitação e simulação clínica para estudantes e profissionais da área da saúde.O simulador deverá apresentar características anatômicas realísticas de um paciente , confeccionado em PVC especial e poli elastômero, proporcionando textura e resistência semelhantes às condições reais para treinamento de procedimentos de emergência. Deverá possuir representação anatômica completa da cabeça, face e tórax, incluindo cavidade oral e nasal, arcada dentária, palato, úvula, glote, cordas vocais, clavículas, esterno, costelas e mamilos.O equipamento deverá permitir a abertura mandibular, hiperextensão da cabeça e abertura das vias aéreas, possibilitando treinamento de intubação orotraqueal, ventilação com bolsa-válvula-máscara e demais técnicas de manejo das vias aéreas. Deverá permitir a realização de treinamento de cricotireoidostomia por meio de punção da traqueia.O simulador deverá possuir sistema eletrônico de gerenciamento de RCP e ventilação, com indicadores luminosos para orientação da correta posição das mãos, profundidade e qualidade das compressões torácicas, além de avaliação da ventilação e do procedimento de intubação. Deverá apresentar expansão torácica durante a ventilação adequada e sistema interno de resistência que proporcione sensação realística durante as compressões.Deverá possibilitar a simulação de pulso carotídeo bilateral para treinamento de palpação arterial e avaliação da circulação durante os atendimentos de emergência.O equipamento deverá permitir treinamento de reanimação cardiopulmonar, intubação orotraqueal, ventilação com bolsa-válvula-máscara, abertura e manutenção das vias aéreas, cricotireoidostomia e avaliação do pulso carotídeo.Deverá acompanhar módulo gerenciador eletrônico de RCP e ventilação, cabo conector, pilhas, cânula endotraqueal, pera de insuflação manual para simulação de pulso carotídeo, máscara facial descartável e manual do usuário em português.Finalidade de atender às necessidades dos laboratórios de simulação realística, cursos de Medicina, Enfermagem, cursos técnicos da área da saúde e treinamentos de urgência e emergência, proporcionando capacitação prática e segura em suporte básico e avançado de vida, manejo de vias aéreas e atendimento a pacientes geriátricos em situações críticas.</t>
    </r>
  </si>
  <si>
    <r>
      <rPr>
        <b/>
        <sz val="8"/>
        <color theme="1"/>
        <rFont val="Calibri"/>
      </rPr>
      <t xml:space="preserve">Paleteira (transpalete) hidráulica manual, </t>
    </r>
    <r>
      <rPr>
        <sz val="8"/>
        <color theme="1"/>
        <rFont val="Calibri"/>
      </rPr>
      <t>capacidade de carga mínima de 2.500 kg, comprimento dos garfos de no mínimo 1.140 mm e largura externa dos garfos entre 670 e 685 mm., equipada com rodas de carga em nylon, com rodagem simples ou duplas/tandem . Estrutura em aço, sistema hidráulico de elevação e dispositivo para descida controlada da carga. Adequada à movimentação de pallets e cargas em pisos industriaisda carga. Adequada à movimentação de pallets e cargas em pisos industriais.</t>
    </r>
  </si>
  <si>
    <r>
      <rPr>
        <b/>
        <sz val="8"/>
        <color theme="1"/>
        <rFont val="Calibri"/>
      </rPr>
      <t xml:space="preserve">Peneiras granulométricas circulares, padrão, TYLER : Kit </t>
    </r>
    <r>
      <rPr>
        <sz val="8"/>
        <color theme="1"/>
        <rFont val="Calibri"/>
      </rPr>
      <t xml:space="preserve">para análise granulométrica de materiais sólidos, composto por 07 (sete) peneiras granulométricas circulares, 01 (um) fundo coletor e 01 (uma) tampa, todos compatíveis entre si, , permitindo o empilhamento adequado. As peneiras deverão possuir diâmetro nominal de 8" (200 mm) e altura de 2" (50 mm), confeccionadas em aço inoxidável, com tela metálica em aço inoxidável, aro e corpo rígidos e resistentes à corrosão, acabamento adequado para evitar retenção de material e encaixe preciso para empilhamento. As malhas deverão ser fabricadas de acordo com os padrões e especificações das normas ABNT, ASTM e da série Tyler, garantindo a padronização das aberturas e a precisão da análise granulométrica. As peneiras deverão apresentar identificação permanente no aro, contendo a designação da série Tyler e a respectiva abertura nominal, sem deformações que possam comprometer a precisão da análise.
01 peneira Tyler 12, abertura nominal de aproximadamente 1,397 mm;
01 peneira Tyler 16, abertura nominal de aproximadamente 0,991 mm;
01 peneira Tyler 20, abertura nominal de aproximadamente 0,833 mm;
01 peneira Tyler 28, abertura nominal de aproximadamente 0,589 mm;
01 peneira Tyler 48, abertura nominal de aproximadamente 0,295 mm;
01 peneira Tyler 60, abertura nominal de aproximadamente 0,246 mm;
01 peneira Tyler 65, abertura nominal de aproximadamente 0,208 mm;
01 fundo coletor, confeccionado em aço inoxidável, com diâmetro nominal de 8" (200 mm), compatível com as peneiras especificadas;
01 tampa superior, confeccionada em aço inoxidável, com diâmetro nominal de 8" (200 mm), compatível com as peneiras especificadas.
</t>
    </r>
  </si>
  <si>
    <r>
      <rPr>
        <b/>
        <sz val="8"/>
        <color theme="1"/>
        <rFont val="Calibri"/>
      </rPr>
      <t>Peneiras</t>
    </r>
    <r>
      <rPr>
        <sz val="8"/>
        <color theme="1"/>
        <rFont val="Calibri"/>
      </rPr>
      <t>: Jogo de peneiras Ø 8"x2" com armação de aço inox; malha em aço inox; 11 peças com as seguintes aberturas: 04 - 06 - 12 - 20 - 30 - 40 - 50 - 70 - 100 - 140 e 200 ASTM; com tampa e fundo. Conforme NBR NM ISO 3310/1.</t>
    </r>
  </si>
  <si>
    <r>
      <rPr>
        <b/>
        <sz val="8"/>
        <color rgb="FF000000"/>
        <rFont val="Calibri"/>
      </rPr>
      <t xml:space="preserve">Módulo detector de fluorescência para acoplamento em  cromatógrafo líquido (LC/MS): </t>
    </r>
    <r>
      <rPr>
        <sz val="8"/>
        <color rgb="FF000000"/>
        <rFont val="Calibri"/>
      </rPr>
      <t>Descrição Detalhada do Equipamento:Módulo detector de fluorescência para cromatografia líquida de alta eficiência (HPLC/UHPLC), projetado para operação autônoma ou integração nativa e em série com sistema de Espectrometria de Massas. Deve possuir total compatibilidade física, lógica e de comunicação com o software de controle instalado no laboratório (plataforma de software existente), atendendo às seguintes especificações mínimas: Sistema Óptico: Equipado com lâmpada de Xenônio de alta intensidade e longa vida útil como fonte de excitação, além de lâmpada de mercúrio integrada para verificação automática e calibração do comprimento de onda. Faixa de Comprimento de Onda: Operação na faixa mínima de 200 a 650 nm (nanômetros), tanto para o monocromador de excitação quanto para o de emissão. Precisão e Exatidão de Comprimento de Onda: Exatidão de comprimento de onda de, no mínimo, ± 2 nm e repetibilidade de ± 0,2 nm. Sensibilidade (Relação Sinal/Ruído): Razão sinal/ruído (S/N) superior ou igual a 1.200 para a banda Raman da água (utilizando condições padrão: excitação em 350 nm, fenda de 20 nm e tempo de resposta de 2 segundos).Velocidade de Aquisição: Tempo de resposta (Data Sampling Rate) configurável, com taxa mínima capaz de suportar picos cromatográficos estreitos de alta resolução, chegando a pelo menos 10 ms (100 Hz).Célula de Fluxo: Célula de fluxo analítica em quartzo de alta resistência mecânica, com volume interno otimizado para evitar dispersão de pico (foco em HPLC/UHPLC), suportando pressão máxima de operação segura compatível com arranjos em série (antes do espectrômetro de massas).Capacidade Multi-comprimento de Onda: Capacidade de monitorar simultaneamente, em tempo real, pelo menos 02 (dois) pares de comprimentos de onda de excitação/emissão distintos (modo dual), além de permitir programação de varredura (scan) ao longo da corrida cromatográfica .Integração e Comunicação:Comunicação nativa via cabos digitais/ópticos dedicados com o módulo controlador do sistema cromatográfico existente. Total interoperabilidade com o software de gerenciamento de dados de cromatografia do laboratório, permitindo controle completo dos parâmetros ópticos, diagnóstico da lâmpada, aquisição sincronizada de dados e calibração diretamente pela interface do usuário. Segurança Integrada: Sensor interno contra vazamento de líquido na célula de fluxo, sistema de corte automático da lâmpada em caso de superaquecimento e monitoramento de horas de uso da fonte de luz. Alimentação Elétrica: Tensão de operação compatível com o padrão do laboratório (220V ou Bivolt), frequência de 50/60 Hz, atendendo à regulamentação brasileira de plugues e tomadas (NBR 14136).Requisitos Adicionais e de Compatibilidade:Compatibilidade Mandatória: O proponente deve garantir e comprovar, por meio de declaração de compatibilidade ou catálogo técnico do fabricante, que o módulo ofertado se integra perfeitamente ao hardware e ao software de controle do sistema Shimadzu LCMS-2020 (software de controle da família LabSolutions), operando de forma síncrona sem a necessidade de softwares de terceiros ou conversores analógico-digitais externos que comprometam a integridade dos dados brutos. Acessórios Inclusos: Devem ser fornecidos todos os cabos de comunicação (link óptico/digital), cabos de alimentação elétrica, tubulações (capilares de PEEK ou aço inox) e conexões de baixa contrapressão necessárias para a instalação física completa em série com o espectrômetro de massas. Instalação e Treinamento: Inclusão de serviços de instalação técnica especializada, validação operacional do módulo integrado ao sistema existente e treinamento prático para os operadores do laboratório. Garantia: Mínima de 12 (doze) meses contra defeitos de fabricação, cobrindo peças e mão de obra técnica local.</t>
    </r>
  </si>
  <si>
    <r>
      <rPr>
        <b/>
        <sz val="8"/>
        <color theme="1"/>
        <rFont val="Calibri"/>
      </rPr>
      <t>PHmetro de Bancada Digital</t>
    </r>
    <r>
      <rPr>
        <sz val="8"/>
        <color theme="1"/>
        <rFont val="Calibri"/>
      </rPr>
      <t xml:space="preserve"> Microprocessado para Soluções Alcoólicas. Mede pH / mV / ORP e temperatura. Trabalha com todos os tipos de eletrodo, inclusive de álcool. Sensor de temperatura individual em aço inox, podendo-se usar o equipamento como termômetro. Display alfanumérico fornece mensagens. Verifica defeitos no eletrodo, sensor de temperatura e nas soluções tampão, informando em caso de problemas. Mostra simultaneamente o pH e temperatura da solução. Indicador de leitura estável, mostra quando já se pode tomar a leitura. Compensação de temperatura automática ou manual. Gabinete em ABS, evita corrosão. Suporte individual p/ eletrodo e sensor de temperatura. Calibração automática, aceita vários tipos de tampões. Faixa de pH: -2 a 20, resolução de 0,01, exatidão de +/- 0,01, incerteza +/- 0,01. MV: -1999 a + 1999, resolução de 0,1, exatidão de +/- 0,1, incerteza +/- 0,1. Faixa de temperatura: -20 a 120°C, resolução de 0,1°C, exatidão de +/- 0,3°C, incerteza +/- 0,2°C. Calibração automática para tampões pH: 6,86; 7,00; 7,01; 4,00; 9,00 e 10,00. Alimentação: 220 V. Acompanha: 01 eletrodo de vidro para medir pH em soluções alcoólicas, sensor de temperatura em aço inox, soluções tampão pH 7,00 e 4,00 e manual de instruções. Com fonte de alimentação inclusa.</t>
    </r>
  </si>
  <si>
    <r>
      <rPr>
        <b/>
        <sz val="8"/>
        <color theme="1"/>
        <rFont val="Calibri"/>
      </rPr>
      <t>Moinho analitico para moagem de materiais secos e com baixo teor de gorduras</t>
    </r>
    <r>
      <rPr>
        <sz val="8"/>
        <color theme="1"/>
        <rFont val="Calibri"/>
      </rPr>
      <t>, como grãos,milho,cevada,café,raizes,cascas. Especificações: Velocidade do motor sem carga 17.000 rpm, serpentina para refrigeração,sistema de segurança que não permite o motor girar com a tampa aberta,lâmpada indicadora de energizado, Cabo de força com dupla isolação e plugue de três pinos, dois fases e um terra, atendendo a nova norma ABNT NBR 14136;
Acompanha manual de instruções;Cadastro FINAME 2124597.Tensão 220v, potência 1000w,volume 50 ml.</t>
    </r>
  </si>
  <si>
    <r>
      <rPr>
        <b/>
        <sz val="8"/>
        <color theme="1"/>
        <rFont val="Calibri"/>
      </rPr>
      <t>PHmetro de Bancada:</t>
    </r>
    <r>
      <rPr>
        <sz val="8"/>
        <color theme="1"/>
        <rFont val="Calibri"/>
      </rPr>
      <t xml:space="preserve"> Medidor de pH de bancada microprocessado, mede pH, mV e temperatura. Trabalha com todos os tipos de eletrodo. Faixas de trabalho: de 0,00 a 14 pH e de –1999 a +1999 mV. Resolução mínima: 0,01 pH; Sensor de temperatura individual em aço inox, podendo-se usar o equipamento como termômetro, de 0 a 100 ºC, com resolução de 0,1 ºC; Display alfanumérico fornece mensagens que guiam o usuário e impedem erros de utilização; Mostra simultaneamente o pH e temperatura da solução, com leitura estável; Compensação de temperatura automática ou manual, a critério do usuário; Gabinete em material livre de corrosão; Alimentação: 110 / 220 VAC; Acompanham o equipamento: 01 eletrodo de vidro p/ medição de pH em soluções aquosas, sensor de temperatura em aço inox, soluções tampão pH 7,00 e 4,00, suporte individual para eletrodo e sensor de temperatura e manual de instruções.</t>
    </r>
  </si>
  <si>
    <r>
      <rPr>
        <b/>
        <sz val="8"/>
        <color theme="1"/>
        <rFont val="Calibri"/>
      </rPr>
      <t>Moinho de facas do tipo willey para moagem de tecido vegetal em laboratório.</t>
    </r>
    <r>
      <rPr>
        <sz val="8"/>
        <color theme="1"/>
        <rFont val="Calibri"/>
      </rPr>
      <t xml:space="preserve"> Deve possuir 4 facas fixas instaladas na câmara de moagem e 4 facas móveis instaladas no rotor. As facas devem ser fabricadas em VND e com tratamento térmico e corte retificado. As mesmas devem possuir regulagem de distância que permite o ajuste conforme seu desgaste; Motor de 1 CV e 1750 rpm alimentado em 220 volts monofásico. Deve possuir relê térmico de proteção contra superaquecimento e de corrente do motor (em caso de travar o rotor em funcionamento); A tampa da câmara de moagem deve ser de fechamento rápido e com sistema de segurança (fim-de- curso) quando a tampa estiver aberta, não permite o funcionamento elétrico do moinho; Deve acompanhar manual de instruções e 3 peneiras em aço inox AISI 304 com malha 10, 20, 30 mesh; </t>
    </r>
  </si>
  <si>
    <r>
      <rPr>
        <b/>
        <sz val="8"/>
        <color theme="1"/>
        <rFont val="Calibri"/>
      </rPr>
      <t>PHmetro de bancada</t>
    </r>
    <r>
      <rPr>
        <sz val="8"/>
        <color theme="1"/>
        <rFont val="Calibri"/>
      </rPr>
      <t>. Medidor de pH de bancada. Faixa de pH 0-14. Eletrodo substituível. Sonda de temperatura. ATC (Compensação automática da temperatura). 3 pontos de ajuste. Excelente resposta e estabilidade. Fácil operação e calibração. Adaptador DC 9V. Faixa de medição pH: 0 a 14,00 pH
 Resolução pH:0,01 pH. Precisão pH:0,01 pH.Faixa de medição mV:-1999mV a 1999mV. Faixa de temperatura:0°C a 100°C.</t>
    </r>
  </si>
  <si>
    <r>
      <rPr>
        <b/>
        <sz val="8"/>
        <color theme="1"/>
        <rFont val="Calibri"/>
      </rPr>
      <t>Multímetro de Bancada 5.5 dígitos,  multímetro de bancada com as funções</t>
    </r>
    <r>
      <rPr>
        <sz val="8"/>
        <color theme="1"/>
        <rFont val="Calibri"/>
      </rPr>
      <t>: 11 funções de medição, incluindo tensão e corrente AC/DC, resistência, frequência, capacitância, temperatura, teste de diodo e continuidade. Além disso, eles oferecem recursos avançados como operações matemáticas, trigger externo, memória de data logging e interfaces USB, LAN e Type-C com função de controle web. Especificações: ela de Toque (touch screen) Colorida de 7 Polegadas; Tensão DC: 100mV, 1V, 10V, 100V, 1000V; Corrente DC: 100uA, 1mA, 10mA, 100mA, 1A, 3A; Tensão AC:  100mV, 1V, 10V, 100V, 750V; Corrente AC: 100uA, 1mA, 10mA, 100mA, 1A, 3A;Resistência: 100, 1k, 10k, 100k, 1M, 10M, 100MOhms; Frequencia: 20Hz – 100kHz; Capacitância: 1nF, 10nF, 100nF, 1uF, 10uF, 100uF, 1mF; Resistência 2 ou 4 fios; Teste de diodo: 2V; Trigger: auto, single, externo; Taxa de Leitura Máxima: 80 leituras/s; Memória de Data Logging: 20.000 pontos; Precisão: 0,060% em DCV 1 ano; Operações Matemáticas: dBm, dB, Relativo, Estatísticas, Limite, Histograma, Gráfico de Barras e Tendência; Interfaces USB e LAN Padrão com Função de Controle Web Interface Type-C para Carregamento e Linguagem de Programação: Comandos Padrão SCPI.</t>
    </r>
  </si>
  <si>
    <r>
      <rPr>
        <b/>
        <sz val="8"/>
        <color theme="1"/>
        <rFont val="Calibri"/>
      </rPr>
      <t xml:space="preserve">PHmetro portátil. </t>
    </r>
    <r>
      <rPr>
        <sz val="8"/>
        <color theme="1"/>
        <rFont val="Calibri"/>
      </rPr>
      <t>Medidor de pH tipo caneta - Eletrodo substituível; - Compensação automática de temperatura (ATC); - Visor com indicação dupla (pH/temperatura); - Função Hold; - Indicação de pilhas fracas; - 3 pontos de ajuste; - Desligamento automático em 5 minutos. Faixa de medição: pH: 0.01 a 14.0 pH; 0°C a 50°C. Exatidão: pH: ±0.02pH, Temperatura: 1°C. Resolução: pH: ±0.01pH, Temperatura: 0.1°C. Alimentação: 4 pilhas LR44. Dimensões do produto: Ø40 x 185 mm. Tamanho do display: 26 x 20 mm.</t>
    </r>
  </si>
  <si>
    <r>
      <rPr>
        <b/>
        <sz val="8"/>
        <color theme="1"/>
        <rFont val="Calibri"/>
      </rPr>
      <t xml:space="preserve">Pipetador Automático: </t>
    </r>
    <r>
      <rPr>
        <sz val="8"/>
        <color theme="1"/>
        <rFont val="Calibri"/>
      </rPr>
      <t>Projetado para uso com pipetas sorológicas de vidro ou plástico de 0,1 a 100 mL. Características: Controle de velocidade com 6 níveis de ajuste para aspiração e dispensação de líquidos; Compatível com diversos tipos de pipetas (0,1 – 100 mL); Bateria de íons de lítio substituível; Filtro hidrofóbico. Deve conter junto: 1 Pipetador Automático,
1 Adaptador de silicone autoclavável
1 Filtro hidrofóbico de 0,45 µm
1 Manual do usuário
1 Carregador"</t>
    </r>
  </si>
  <si>
    <r>
      <rPr>
        <b/>
        <sz val="8"/>
        <color theme="1"/>
        <rFont val="Calibri"/>
      </rPr>
      <t>Multímetro de Bancada com medidas de Tensão DC até 1000 V,  Tensão AC (True RMS)</t>
    </r>
    <r>
      <rPr>
        <sz val="8"/>
        <color theme="1"/>
        <rFont val="Calibri"/>
      </rPr>
      <t>: até 750 V, Corrente DC: até 10 A, Corrente AC (True RMS): até 10 A, Resistência: até 50 MΩ, Capacitância: até 50 mF, Frequência: até 60 MHz, Temperatura: tipo K (-200 °C a 1300 °C) e PT100 (-200 °C a 800 °C), Testes: continuidade, diodo, dB/dBm, funções Máx/Mín/Relativo e Data Hold, Alimentação: 90~240V AC 50/60Hz.</t>
    </r>
  </si>
  <si>
    <r>
      <rPr>
        <b/>
        <sz val="8"/>
        <color theme="1"/>
        <rFont val="Calibri"/>
      </rPr>
      <t>Pistola veterinária 50ml (modelo referência - Ref 113-A- Hoppner):</t>
    </r>
    <r>
      <rPr>
        <sz val="8"/>
        <color theme="1"/>
        <rFont val="Calibri"/>
      </rPr>
      <t xml:space="preserve"> Pistola dosdora para animais de produção (aplicação de vacinas e medicmentos). Seringa dosadora automática para uso veterinário, com capacidade nominal de 50 mL, destinada à administração de medicamentos líquidos em animais. Deve possuir sistema automático de dosagem e acionamento manual por gatilho, com mecanismo de aspiração e administração do produto, permitindo aplicações sucessivas. Capacidade do reservatório/corpo da seringa de 50 mL. Construída em material resistente, adequado ao uso veterinário e compatível com medicamentos injetáveis, devendo possuir componentes que permitam fácil limpeza, higienização, desmontagem e manutenção. Produto novo, sem uso, acompanhado dos componentes e acessórios necessários ao seu pleno funcionamento. Garantia mínima de 12 meses. Produto de qualidade igual ou superior ao modelo de referência: Seringa Dosadora Automática 50 mL Hoppner.</t>
    </r>
  </si>
  <si>
    <r>
      <rPr>
        <b/>
        <sz val="8"/>
        <color theme="1"/>
        <rFont val="Calibri"/>
      </rPr>
      <t xml:space="preserve">Nível eletrônico digital óptico-eletrônico </t>
    </r>
    <r>
      <rPr>
        <sz val="8"/>
        <color theme="1"/>
        <rFont val="Calibri"/>
      </rPr>
      <t>projetado para serviços de topografia, controle de obras, terraplenagem e nivelamento geométrico técnico. Leitura automática sobre mira de código de barras com acionamento por botão de disparo rápido, realizando a leitura da distância e do desnível simultaneamente. Precisão de medição eletrônica de no mínimo 1,5 mm a 2,0 mm por quilômetro de duplo nivelamento com mira de código de barras em alumínio. Alcance de medição eletrônica contínua de no mínimo 1,5 metro a 100 metros. Luneta com aumento mínimo de 24x e compensador automático magnético/pendular com trava de segurança para transporte, com faixa de compensação mínima de ±15 minutos de arco e precisão de compensação declarada pelo fabricante. Display digital alfanumérico iluminado com teclado intuitivo, contendo programas internos de campo para cálculo de desnível, altura de ponto, nivelamento de linha (ré e vanguarda) e verificação de cotas. Memória interna com capacidade de armazenamento para no mínimo 1.000 medições. Interface de comunicação via cabo USB ou cartão de memória para exportação direta de dados em formatos compatíveis com softwares topográficos (CSV/TXT), com software de transferência compatível com sistema operacional Windows e compatibilidade preferencial com softwares topográficos comerciais. Estrutura resistente a poeira e respingos d'água com grau de proteção mínimo IP54, operando em faixa de temperatura de -20 °C a +50 °C. O fornecimento deverá incluir todos os componentes e acessórios necessários para pronto uso, compreendendo obrigatoriamente: - 01 (uma) mira de código de barras em alumínio de 4 ou 5 metros com nível de bolha esférico, especificando-se a precisão da graduação e, se aplicável, o fornecimento de sapatas ou bases de apoio; - 01 (um) tripé de alumínio para topografia com sistema de trava rápida; - 01 (uma) bateria recarregável com carregador bivolt (ou compartimento dedicado para pilhas AA); - 01 (uma) maleta rígida de transporte com alça e estofamento de proteção interna; - 01 (um) software de transferência de dados para computador compatível com o sistema operacional padrão de mercado. Apresentação obrigatória de declaração de conformidade do fabricante quanto às especificações técnicas e, quando aplicável, certificado de verificação ou calibração do instrumento emitido por laboratório acreditado. Garantia mínima de 12 (doze) meses, aplicando-se integralmente as demais cláusulas comuns fixadas deste documento.</t>
    </r>
  </si>
  <si>
    <r>
      <rPr>
        <b/>
        <sz val="8"/>
        <color rgb="FF000000"/>
        <rFont val="Calibri"/>
      </rPr>
      <t>Prensa botânica</t>
    </r>
    <r>
      <rPr>
        <sz val="8"/>
        <color rgb="FF000000"/>
        <rFont val="Calibri"/>
      </rPr>
      <t>. prensa manual destinada à prensagem, secagem e conservação de flores, folhas, ramos e demais materiais vegetais para utilização em atividades didáticas, laboratoriais e de campo. Constituída por placas rígidas de MDF ou material equivalente, com dimensões aproximadas de 40 x 40 cm, proporcionando área adequada para a preparação de exemplares botânicos de diferentes tamanhos. Deve possuir sistema de fechamento e aperto por parafusos ou mecanismo equivalente, permitindo a aplicação e o ajuste uniforme da pressão sobre o material vegetal. Deve ser resistente, reutilizável e adequada ao uso contínuo em atividades de ensino de Botânica, Ciências e Educação Ambiental. Preferencialmente, deverá acompanhar material absorvente, como papelão e/ou folhas de papel apropriadas para o processo de secagem.</t>
    </r>
  </si>
  <si>
    <r>
      <rPr>
        <b/>
        <sz val="8"/>
        <color theme="1"/>
        <rFont val="Calibri"/>
      </rPr>
      <t>Receptor GNSS / GPS de mão</t>
    </r>
    <r>
      <rPr>
        <sz val="8"/>
        <color theme="1"/>
        <rFont val="Calibri"/>
      </rPr>
      <t>. Receptor GNSS portátil de alta sensibilidade, multiconstelação (suporte a GPS, GLONASS e Galileo), destinado ao apoio a trabalhos de campo, navegação e delimitação preliminar de áreas. Estrutura emborrachada e resistente a impactos, com grau de proteção mínimo IPX7, e comprovação de resistência a quedas conforme norma MIL-STD-810G (ou equivalente técnico) ou resistência a quedas de no mínimo 1,5 metro sobre superfície de concreto. Tela colorida legível à luz solar direta, com dimensões mínimas de 2,2 polegadas. Memória interna expansível via cartão MicroSD e capacidade para armazenamento de no mínimo 2.000 pontos (waypoints) e 200 rotas. Recursos integrados: bússola eletrônica de 3 eixos e altímetro barométrico. Precisão de posicionamento mínima de 3 (três) metros em condições normais de recepção e, preferencialmente, suporte a correção SBAS (WAAS/EGNOS) com precisão inferior a 2,5 metros. Alimentação por baterias recarregáveis de Lítio ou pilhas AA, com autonomia operacional mínima de 16 horas contínuas, operando em faixa de temperatura de -20 °C a +60 °C. Acompanha cabo USB para transferência de dados, alça de transporte e software básico de gerenciamento de dados. Equipamento homologado pela ANATEL. A contratada deverá garantir a disponibilização contínua de atualizações de firmware e software de suporte durante todo o período de vigência da garantia contratual. Garantia mínima de 12 (doze) meses, aplicando-se integralmente as cláusulas comuns (manual em português, treinamento, assistência técnica autorizada no Brasil e disponibilidade de peças de reposição).</t>
    </r>
  </si>
  <si>
    <r>
      <rPr>
        <b/>
        <sz val="8"/>
        <color theme="1"/>
        <rFont val="Calibri"/>
      </rPr>
      <t xml:space="preserve">Osciloscópio Digital de Bancada, </t>
    </r>
    <r>
      <rPr>
        <sz val="8"/>
        <color theme="1"/>
        <rFont val="Calibri"/>
      </rPr>
      <t>novo e sem uso; com 2 canais analógicos; largura de banda mínima de 50 MHz por canal; taxa de amostragem em tempo real mínima de 1 GSa/s, disponível nos canais analógicos e não resultante da soma das taxas dos canais, comprovada por documentação oficial do fabricante; memória mínima de 20.000 pontos por canal; resolução vertical mínima de 8 bits; exatidão vertical de ±3% ou melhor; sensibilidade de 1 mV/div a 10 V/div; tela colorida de, no mínimo, 7 polegadas, com resolução mínima de 800 × 480 pixels; modos de aquisição por amostragem, detecção de pico e média; gatilhos por borda, largura de pulso e runt; medições automáticas, cursores, operações matemáticas e FFT; entradas com impedância de 1 MΩ e tensão admissível mínima de 300 V RMS CAT II, com conformidade às normas IEC 61010-1 e IEC 61010-2-030 ou equivalentes; portas USB host e USB device para armazenamento de dados e comunicação com computador; acompanhado de 2 pontas de prova passivas, cabo de alimentação, certificado de calibração individualizado e rastreável e garantia mínima de 5 anos para peças e mão de obra. Equipamento equivalente, similar ou de qualidade superior ao Tektronix TBS1052C.</t>
    </r>
  </si>
  <si>
    <r>
      <rPr>
        <b/>
        <sz val="8"/>
        <color theme="1"/>
        <rFont val="Calibri"/>
      </rPr>
      <t>Sensor tempo de voo, compatível com a marca Azeheb</t>
    </r>
    <r>
      <rPr>
        <sz val="8"/>
        <color theme="1"/>
        <rFont val="Calibri"/>
      </rPr>
      <t xml:space="preserve">. Sensor eletrônico para realização de experimentos de lançamento horizontal e queda livre, para medição do tempo de vôo de uma esfera utilizando os cronômetros AZEHEB modelos AZB-30. A plataforma possui sistema de fixação para utilização tanto na vertical como na horizontal, permitindo a coleta do tempo de vôo em diferentes posições, dando muito mais versatilidade na execução dos experimentos.
Especificação Técnica
– Fabricada em aço com sapatas de borracha e painel de plástico para colisão da esfera.
– Sistema eletrônico para medição do tempo de vôo;
– Cabo para conexão com 5m de comprimento;
– Área de colisão 170x170mm
– Dimensões 195x195x30mm;
– Cabo de conexão com o cronômetro com 5m de comprimento;
- manual detalhado de montagens e experimentos
</t>
    </r>
    <r>
      <rPr>
        <b/>
        <sz val="8"/>
        <color theme="1"/>
        <rFont val="Calibri"/>
      </rPr>
      <t>OBS: o laboratório de física possui o lançador de projéteis da Azeheb, por isso, o Sensor de Tempo de Voo deve necessariamente ser compatível com a marca Azeheb.</t>
    </r>
  </si>
  <si>
    <r>
      <rPr>
        <b/>
        <sz val="8"/>
        <color theme="1"/>
        <rFont val="Calibri"/>
      </rPr>
      <t xml:space="preserve">Sistema Analítico de Bancada para Ensaios de Tração em Filmes Flexíveis (Coluna, Dinamômetro, Garras e Faca) </t>
    </r>
    <r>
      <rPr>
        <sz val="8"/>
        <color theme="1"/>
        <rFont val="Calibri"/>
      </rPr>
      <t>- Sistema analítico integrado de bancada, eletromecânico e motorizado, composto por coluna vertical de ensaio mecânico, unidade medidora de força digital de alta resolução, par de garras com revestimento elastomérico e dispositivo de amostragem padronizado. Destinado à determinação de força de ruptura, propriedades de tração e alongamento de películas poliméricas finas, biofilmes flexíveis e membranas de baixa resistência. Coluna motorizada de ensaio: Estrutura vertical de coluna única projetada para instalação em bancada de laboratório, dotada de fuso de translação de alta precisão.Acionamento totalmente motorizado com controle eletrônico de velocidade. aixa de Velocidade Operacional: Ajustável e regulável na faixa de 5 mm/min a no mínimo 250 mm/min, atendendo às velocidades normatizadas para o estiramento de filmes plásticos flexíveis. Painel frontal com botões físicos ou membrana para comandos de Subida (Up), Descida (Down) e Parada (Stop), além de seletor/potenciômetro para ajuste fino da velocidade de ensaio.Equipado com chaves fim de curso físicas de posição ajustável ao longo do trilho da coluna para interromper automaticamente o motor e evitar colisões ou danos estruturais nas garras e sensores de carga. Inclui botão de emergência de desligamento rápido. Dinamômetro digital: Célula interna com capacidade máxima de 500 N (aproximadamente 50 kgf), dimensionada para alta sensibilidade em materiais finos e flexíveis. Resolução de leitura igual ou superior a 0,1 N (ou 10 gramas) e exatidão de ± 0,5% do fundo de escala. Tela digital integrada com retroiluminação para leitura direta dos resultados na própria unidade.Função Peak Hold para congelamento e registro automático no display do valor máximo de força (pico) atingido no exato momento da ruptura do bioplástico.Seleção eletrônica de unidades de medida (mínimo de N, kgf e lbf).Conectividade: Saída de dados nativa (USB ou RS-232) para comunicação externa com computadores. Garras de tração: 01 (um) par de garras (superior e inferior) completas com pinos ou adaptadores de rosca para montagem direta no dinamômetro e na base da coluna.Aperto: Mecânico manual por ação de parafuso lateral ou alavanca de fixação rápida.Revestimento dos Mordentes: As faces internas de aperto devem possuir revestimento em borracha macia, neoprene ou material elastomérico equivalente. Fica proibido o fornecimento de garras com face recartilhada de metal puro que causem escorregamento ou microcortes na linha de fixação do biofilme.Largura de Fixação: Mínimo de 30 mm de área útil para acomodar corpos de prova de larguras normatizadas. Faca de corte ASTM D882: 01 (um) dispositivo manual tipo estampo/faca de corte rápido ou guilhotina de precisão para bancada, projetado para preparação rápida de corpos de prova de filmes poliméricos finos.Capacidade de cortar tiras retangulares com largura fixa de 15 mm (ou 25 mm) e comprimento mínimo de 150 mm.Lâminas em aço temperado com fio de corte retificado, montadas em base rígida para assegurar cortes limpos, retos, sem dentes, rebarbas ou microfissuras nas bordas das películas flexíveis.Tensão: 220v</t>
    </r>
  </si>
  <si>
    <r>
      <rPr>
        <b/>
        <sz val="8"/>
        <color theme="1"/>
        <rFont val="Calibri"/>
      </rPr>
      <t>Osmose reversa</t>
    </r>
    <r>
      <rPr>
        <sz val="8"/>
        <color theme="1"/>
        <rFont val="Calibri"/>
      </rPr>
      <t>: Sistema de 6 estágios de filtros (Filtro de Polipropileno 5 μm; Filtro de Carvão Ativado; Membrana de Osmose Reversa 0,0001 µm; Luz UV-C 254 nm; Coluna deionizadora Resina Mista; Filtro Microbiológico 0,2 µm); Capacidade: 10L/h; Condutividade da água purificada: menor que 1 µs/cm; com bomba de pressurização; Gabinete protetor em aço carbono com tratamento anticorrosivo e pintura eletrostática; Voltagem 220 v ou bivolt.</t>
    </r>
  </si>
  <si>
    <r>
      <rPr>
        <b/>
        <sz val="8"/>
        <color theme="1"/>
        <rFont val="Calibri"/>
      </rPr>
      <t>Sistema GNSS GEODÉSICO profissional (BASE + ROVER</t>
    </r>
    <r>
      <rPr>
        <sz val="8"/>
        <color theme="1"/>
        <rFont val="Calibri"/>
      </rPr>
      <t>). Sistema de posicionamento por satélite multifrequência e multiconstelação (suporte a GPS, GLONASS, Galileo e BeiDou), destinado a levantamentos geodésicos e topográficos, em estrita conformidade com a ABNT NBR 13.133 (Execução de Levantamento Topográfico). Composto por 02 (dois) receptores geodésicos integrados (Base e Rover) com tecnologia RTK (Real Time Kinematic) em tempo real. Comunicação entre Base e Rover obrigatoriamente via Rádio UHF interno integrado com potência mínima ajustável, na faixa de 410 a 470 MHz, com alcance operacional mínimo de 3 a 5 km em linha de visada (campo aberto), além de suporte a módulo celular/NTRIP. Receptores com no mínimo 400 canais de rastreamento cada, com taxa de atualização mínima contínua de 1 Hz e capacidade de amostragem configurável para até 10 Hz ou 20 Hz, memória interna mínima de 8 GB (ou equivalente) por receptor para armazenamento de dados brutos de rastreamento, e tempo de inicialização RTK inferior a 10 segundos em condições normais de recepção. Precisão RTK horizontal mínima de 10 mm + 1 ppm e vertical mínima de 15 mm + 1 ppm; precisão em modo estático/pós-processado mínima de 3 mm + 0,5 ppm na horizontal e 5 mm + 0,5 ppm na vertical. Grau de proteção mínimo IP67 contra água e poeira. Acompanha 01 (um) dispositivo coletor de dados com sistema operacional Android, tela sensível ao toque de alta visibilidade sob luz solar direta, bateria de longa duração, grau de proteção IP67, resistência a impactos, conectividade 4G, Wi-Fi e Bluetooth, e software de campo pré-instalado (com licença perpétua e definitiva) para coleta, locação e gerenciamento de dados GIS/CAD, com funções mínimas de criação de feições, cálculos topográficos (COGO), locação de pontos e linhas, e exportação nos formatos DXF, SHP, CSV e KML. O conjunto deve incluir todos os acessórios operacionais para pronto uso: maleta rígida para transporte, baterias recarregáveis e carregadores bivolt para Base e Rover, 01 bastão telescópico de carbono ou alumínio para o Rover, 01 tripé para a Base, 01 base niveladora (tribraque) com adaptador e antenas UHF. Equipamentos homologados pela ANATEL. O fornecimento inclui treinamento técnico obrigatório com carga horária mínima de 8 (oito) horas, abrangendo operação dos receptores (modos estático e RTK) e utilização do software de coleta de dados. No ato da entrega, será realizado teste de aceitação em campo para verificação da precisão RTK e da integridade do enlace de rádio/NTRIP, condicionando o recebimento definitivo à emissão do termo formal de conformidade. Garantia mínima de 12 (doze) meses, aplicando-se integralmente as cláusulas comuns (manual em português, assistência técnica autorizada e reposição de peças). Recomenda-se avaliar a previsão de garantia suplementar ou suporte técnico estendido, dado o elevado valor e a criticidade do equipamento.</t>
    </r>
  </si>
  <si>
    <r>
      <rPr>
        <b/>
        <sz val="8"/>
        <color theme="1"/>
        <rFont val="Calibri"/>
      </rPr>
      <t xml:space="preserve">Termo-anemômetro </t>
    </r>
    <r>
      <rPr>
        <sz val="8"/>
        <color theme="1"/>
        <rFont val="Calibri"/>
      </rPr>
      <t>de fio quente, digital, portátil para medição de vazão. Seleção °C/°F. Desligamento Automático. Com sonda de medida separada do aparelho. Data Hold. Barra Gráfica. Parâmetros: nós, mph, km/h, m/s, pés/min, Bft, º C / º F, CMM.CFM. Medida de velocidade do ar: 0,1 a 25 m/s. Temperatura: -10 ~ 50 º C / 14 ~ 122º F. Fluxo de ar: CFM: 0 ~ 99 9900 pés3/min; CMM: 0 a 999900 m3/min. Resolução: 0,01m / s, 0,1º C ou 0,1º F. Taxa de amostragem: 0,5 s. Visor: LCD de 4 dígitos. Comprimento do cabo do sensor: 2 m após esticado. Condições ambientais: 0 ~ 50 º C / 32 ~ 122º F. Condição de armazenamento / transporte: -10 a 60 º C, 14 a 140 º F. Deve conter: bateria recarregável de 3,7VDC / 1000 mAh, cabo USB, carregador de bateria, sensor de fio quente ajustável, maleta para transporte, CD com software de instalação. Tamanho aproximado: 160mm×58mm×27mm. Com manual de instruções em Português.</t>
    </r>
  </si>
  <si>
    <r>
      <rPr>
        <b/>
        <sz val="8"/>
        <color theme="1"/>
        <rFont val="Calibri"/>
      </rPr>
      <t>Tosquiadeira suspensa</t>
    </r>
    <r>
      <rPr>
        <sz val="8"/>
        <color theme="1"/>
        <rFont val="Calibri"/>
      </rPr>
      <t xml:space="preserve"> máquina de tosa 550W motor kit lâminas ovelha, carneiro, ovina. cabra 220V KaQi 6676: Máquina para tosquiar ovinos. 550 W, 220 V, 2.800 RPM, motor suspenso, chicote flexível de 1,70 m com giro de 360°, corpo em PVC, cabeçote em liga de alumínio e conjunto com lâminas, maleta e kit de manutenção.</t>
    </r>
  </si>
  <si>
    <r>
      <rPr>
        <b/>
        <sz val="8"/>
        <color theme="1"/>
        <rFont val="Calibri"/>
      </rPr>
      <t>Traçador de altura digital,</t>
    </r>
    <r>
      <rPr>
        <sz val="8"/>
        <color theme="1"/>
        <rFont val="Calibri"/>
      </rPr>
      <t xml:space="preserve"> com capacidade de medição mínima de 300 mm (12"), resolução de 0,01 mm ou melhor e erro máximo admissível de ±0,04 mm. Deve possuir deslocamento suave do cursor, sistema de ajuste fino e dispositivo de fixação da medida. Régua em aço inoxidável e base metálica rígida e estável. Deve possuir display digital, função de zeragem em qualquer posição e conversão entre milímetros e polegadas. Alimentação por bateria substituível. Deve acompanhar riscador com ponta de metal duro, dispositivo de fixação do riscador, acessório para fixação de relógio comparador, bateria e manual de instruções. Equipamento novo, completo e pronto para utilização.</t>
    </r>
  </si>
  <si>
    <r>
      <rPr>
        <b/>
        <sz val="8"/>
        <color theme="1"/>
        <rFont val="Calibri"/>
      </rPr>
      <t>Trilho de ar linear 220 V para experimentos com medições de alta precisão para cinemática</t>
    </r>
    <r>
      <rPr>
        <sz val="8"/>
        <color theme="1"/>
        <rFont val="Calibri"/>
      </rPr>
      <t xml:space="preserve"> (MRU e MRUV) e dinâmica (Leis de Newton, conservação de energia e quantidade de movimento, além de choques elásticos e inelásticos). Extremamente baixo coeficiente de atrito. 
Kit completo: 
02        carrinhos para trilho de ar, cor preta, com dois pinos para suporte de massas;
05        sensores fotoelétricos;
05        cabos para sensores;
05        suportes metálicos para sensor;
05        manípulos para fixação dos sensores M6x16;
01        knob metálico para sensor;
01        multicronômetro digital com tratamento e rolagem de dados com 5 entradas para sensores fotoelétricos e resolução de 6 dígitos (0,000001s), display LCD 16×2 com backlight, memória para armazenamento das medidas, carenagem de metal, painel de controle de policarbonato com teclas tipo táctil, alimentação 12V/2A, saída com tensão variável com plug P4 para conexão do eletroímã/bobina, conexão USB para transmissão de dados;
01        cabo de ligação (banana / P4) para eletroímã;
01        eletroímã de disparo e retenção com bornes e haste;
02        barreiras para colisão;
01        régua de alumínio com 10 aberturas para medição de 10 tempos;
01        Y de final de curso com fixador U para elástico disparador;
01        Y de final de curso para roldana raiada e sensor fotoelétrico PGS-D10;
01        roldana raiada rolamentada de baixo atrito;
01        carretel de linha n°10;
01        fixador de eletroímã com manípulo;
01        fixador em U para choque;
01        gancho suporte para massas aferidas com gancho;
02        massas aferidas acoplável 50g com furo central de Ø5mm;
02        massas aferidas acoplável 10g com furo central de Ø5mm;
04        massas aferidas acoplável 20g com furo central de Ø5mm;
01        haste para carrinho para ativação de sensor;
03        porcas borboletas;
08        manípulos de latão 13mm;
04        arruelas lisas;
01        mola para MHS;
03        elásticos circulares;
01        adaptador para mola para MHS;
02        pino para carrinho com gancho;
01        pino para carrinho com pitão;
01        pino para carrinho com agulha;
01        pino para carrinho com massa aderente.
01        pino para carrinho com fixador para eletroímã;
01        unidade de fluxo de ar, 220V, com controle eletrônico, baixo ruído, chave, filtro e conexão rápida de saída;
01        cabo de força tripolar 1,5m;
01        mangueira aspirador de 2m x Ø1,5″;
01        trilho de ar linear com 1200mm de comprimento. Composto por tubo de alumínio quadrado de 50x50mm com furações para saída do ar, montado em base triangular com sistema de cavidades retilíneas com parafusos corrediços para fixação dos sensores e régua embutida no trilho de apoio para ajuste preciso dos sensores. O trilho é apoiado sobre dois suportes de metal com sapatas niveladoras, sendo um duplo e outro simples.
– manual de montagens e experimentos.</t>
    </r>
  </si>
  <si>
    <r>
      <rPr>
        <b/>
        <sz val="8"/>
        <color theme="1"/>
        <rFont val="Calibri"/>
      </rPr>
      <t>Paleteira (transpalete) hidráulica manua</t>
    </r>
    <r>
      <rPr>
        <sz val="8"/>
        <color theme="1"/>
        <rFont val="Calibri"/>
      </rPr>
      <t>l, capacidade de carga mínima de 2.500 kg, comprimento dos garfos de no mínimo 1.140 mm e largura externa dos garfos entre 670 e 685 mm., equipada com rodas de carga em nylon, com rodagem simples ou duplas/tandem . Estrutura em aço, sistema hidráulico de elevação e dispositivo para descida controlada da carga. Adequada à movimentação de pallets e cargas em pisos industriaisda carga. Adequada à movimentação de pallets e cargas em pisos industriais.da carga. Adequada à movimentação de pallets e cargas em pisos industriais.</t>
    </r>
  </si>
  <si>
    <r>
      <rPr>
        <b/>
        <sz val="8"/>
        <color theme="1"/>
        <rFont val="Calibri"/>
      </rPr>
      <t>Trilho de ar linear</t>
    </r>
    <r>
      <rPr>
        <sz val="8"/>
        <color theme="1"/>
        <rFont val="Calibri"/>
      </rPr>
      <t>, com extensão mínima de 1200mm, para experimentos de mecânica (MRU, MRUV, colisões elásticas e inelásticas, conservação de momento linear e de energia). Deve incluir: soprador/compressor de ar para sustentação do(s) carrinho(s) sobre colchão de ar (baixo atrito), cronômetro digital multifuncional (timer) com resolução de milissegundos e múltiplos canais de entrada, e conjunto de 5 sensores fotoelétricos (barreiras de luz) posicionáveis ao longo do trilho, para medição de intervalos de tempo, velocidade e aceleração dos carrinhos. (Kit de física)</t>
    </r>
  </si>
  <si>
    <r>
      <rPr>
        <b/>
        <sz val="8"/>
        <color theme="1"/>
        <rFont val="Calibri"/>
      </rPr>
      <t>Tubo de Kundt</t>
    </r>
    <r>
      <rPr>
        <sz val="8"/>
        <color theme="1"/>
        <rFont val="Calibri"/>
      </rPr>
      <t>: experimentos de ressonância em tubo aberto e tubo fechado. 
– 01 gerador de Funções com 2 Canais 1Hz a 25kHz com a seguinte descrição:
         – Dois canais independentes com amplificação de 10W;
         – Um canal para conexão de oscilocópio para verificar o sinal tanto do microfone interno quando do microfone externo;
         – Visor LCD 2 linhas por 16 colunas;
         – Controle de amplitude do sinal amplificado;
         – Possui três botões para controle do gerador de funções
         – Knob com encoder para variação dos parâmetros do gerador;  
        – Faixa de operação de 1Hz a 25000Hz, precisão de 0,5Hz
        – Botão “Mudo” para cortar o sinal do canal selecionado, sem alterar as configurações, sem precisar desligar o gerador de funções ou desconectar qualquer cabo de ligação;
        – Botão para seleção da forma de onda (Senoidal, Quadrada e Triangular)
        – Construído em gabinete metálico;
        – Alimentação de 12V/2A através fonte chaveada;
– 02 alto-falantes de 4 pol, potência de 20W fixado em base L metálica;
– 01 calha fina de 1,00 m para colocação de cortiça no tubo;
– 01 tubo de acrílico de 0,80m x Ø40mm;
– 01 base metálica com 1m para sustentação do tubo;
– 01 êmbolo para o tubo de vidro;
– 01 frasco de cortiça;
– 02 cabos de ligação BCN/Banana para conexão dos autofalantes ao gerador de funções;
– 01 microfone com haste e cabo elétrico de 2m;
- O equipamento deve ser 220 V ou bivolt.
- 01 manual detalhado de montagem e procedimentos experimentais.</t>
    </r>
  </si>
  <si>
    <r>
      <rPr>
        <b/>
        <sz val="8"/>
        <color theme="1"/>
        <rFont val="Calibri"/>
      </rPr>
      <t>Turbidímetro digital microprocessado portátil</t>
    </r>
    <r>
      <rPr>
        <sz val="8"/>
        <color theme="1"/>
        <rFont val="Calibri"/>
      </rPr>
      <t xml:space="preserve">. Escala: em NTU, EBC, FTU e ASBC; Fonte de luz LED de alta durabilidade; Configuração com 3 teclas; Calibração e check automáticos; Registro e descarga das leituras em padrão GLP; Atende ao grau de proteção IP-67; Atende às normas / portarias 2914-MS e ISO 7027/USEPA 180.1. Parâmetro de medição: Turbidez / Sulfato; Princípio de Medição: Nefelométrico; Indicação Local: Display LCD Alfanumérico de 2 Linhas x 16 Caracteres; </t>
    </r>
    <r>
      <rPr>
        <b/>
        <sz val="8"/>
        <color theme="1"/>
        <rFont val="Calibri"/>
      </rPr>
      <t>Faixa de Leitura de Turbidez: 0 a 1000 NTU</t>
    </r>
    <r>
      <rPr>
        <sz val="8"/>
        <color theme="1"/>
        <rFont val="Calibri"/>
      </rPr>
      <t xml:space="preserve">; Resolução: 0,001 NTU. 0 a 250 EBC. Faixa de Leitura de Sulfato: 0 a 80 ppm. Compensação Automática: Cor; Saída Digital: RS232; Tipo: Bancada e Portátil. Acompanha: 2 cubetas de vidro para medição (15mL); </t>
    </r>
    <r>
      <rPr>
        <b/>
        <sz val="8"/>
        <color theme="1"/>
        <rFont val="Calibri"/>
      </rPr>
      <t>1 kit com padrões de ajuste (0, 20, 200, 500 e 800 NTU)</t>
    </r>
    <r>
      <rPr>
        <sz val="8"/>
        <color theme="1"/>
        <rFont val="Calibri"/>
      </rPr>
      <t>; Cabo USB-C e adaptador AC/DC; flanela para limpeza. Alimentador de Bateria 90 a 240 Vac / 50 a 60 Hz (DM-ELM1) ou USB; Bateria: 9 Vcc; Maleta de transporte em PP resistente a choques (DM-MALETA). Compatível com Portaria 888 (Ministério da Saúde). Deve apresentar manual de instruções em português.</t>
    </r>
  </si>
  <si>
    <r>
      <rPr>
        <b/>
        <sz val="8"/>
        <color theme="1"/>
        <rFont val="Calibri"/>
      </rPr>
      <t xml:space="preserve">Turbidímetro digital portátil </t>
    </r>
    <r>
      <rPr>
        <sz val="8"/>
        <color theme="1"/>
        <rFont val="Calibri"/>
      </rPr>
      <t xml:space="preserve">para determinação de turbidez em líquidos, indicado para análises de água potável, águas superficiais, efluentes e monitoramento de processos em campo ou laboratório. Com faixa de medição de 0 a 1000 NTU, com </t>
    </r>
    <r>
      <rPr>
        <b/>
        <sz val="8"/>
        <color theme="1"/>
        <rFont val="Calibri"/>
      </rPr>
      <t>calibração multiponto em até 4 pontos (0, 20, 100 e 800 NTU)</t>
    </r>
    <r>
      <rPr>
        <sz val="8"/>
        <color theme="1"/>
        <rFont val="Calibri"/>
      </rPr>
      <t xml:space="preserve"> e armazenamento de até 150 registros na memória. Operação de acordo com o método ISO 7027, tempo de resposta aproximado de 10 segundos, resolução (0,01 NTU nas faixas mais baixas) e exatidão de ±(3% + 1 dígito) até 500 NTU e ±(5% + 1 dígito) até 1000 NTU. Equipamento portátil, com desligamento automático após inatividade, alimentação por 4 pilhas AAA (6 V) e operação em temperaturas de 0 a 50 °C. Deve acompanhar maleta para transporte, cubetas de medição de 10 mL, cubeta com solução padrão, copo para coleta de amostras e flanela para limpeza das cubetas. Dimensões aproximadas de 70 × 136 × 65 mm e peso aproximado de 195 g com pilhas.</t>
    </r>
  </si>
  <si>
    <r>
      <rPr>
        <b/>
        <sz val="8"/>
        <color theme="1"/>
        <rFont val="Calibri"/>
      </rPr>
      <t xml:space="preserve">Peneiras granulométricas circulares, padrão, TYLER : Kit </t>
    </r>
    <r>
      <rPr>
        <sz val="8"/>
        <color theme="1"/>
        <rFont val="Calibri"/>
      </rPr>
      <t xml:space="preserve">para análise granulométrica de materiais sólidos, composto por 07 (sete) peneiras granulométricas circulares, 01 (um) fundo coletor e 01 (uma) tampa, todos compatíveis entre si, , permitindo o empilhamento adequado. As peneiras deverão possuir diâmetro nominal de 8" (200 mm) e altura de 2" (50 mm), confeccionadas em aço inoxidável, com tela metálica em aço inoxidável, aro e corpo rígidos e resistentes à corrosão, acabamento adequado para evitar retenção de material e encaixe preciso para empilhamento. As malhas deverão ser fabricadas de acordo com os padrões e especificações das normas ABNT, ASTM e da série Tyler, garantindo a padronização das aberturas e a precisão da análise granulométrica. As peneiras deverão apresentar identificação permanente no aro, contendo a designação da série Tyler e a respectiva abertura nominal, sem deformações que possam comprometer a precisão da análise.
01 peneira Tyler 12, abertura nominal de aproximadamente 1,397 mm;
01 peneira Tyler 16, abertura nominal de aproximadamente 0,991 mm;
01 peneira Tyler 20, abertura nominal de aproximadamente 0,833 mm;
01 peneira Tyler 28, abertura nominal de aproximadamente 0,589 mm;
01 peneira Tyler 48, abertura nominal de aproximadamente 0,295 mm;
01 peneira Tyler 60, abertura nominal de aproximadamente 0,246 mm;
01 peneira Tyler 65, abertura nominal de aproximadamente 0,208 mm;
01 fundo coletor, confeccionado em aço inoxidável, com diâmetro nominal de 8" (200 mm), compatível com as peneiras especificadas;
01 tampa superior, confeccionada em aço inoxidável, com diâmetro nominal de 8" (200 mm), compatível com as peneiras especificadas.
</t>
    </r>
  </si>
  <si>
    <r>
      <rPr>
        <b/>
        <sz val="8"/>
        <color theme="1"/>
        <rFont val="Calibri"/>
      </rPr>
      <t>Ultrassom Digital Portátil FV-10</t>
    </r>
    <r>
      <rPr>
        <sz val="8"/>
        <color theme="1"/>
        <rFont val="Calibri"/>
      </rPr>
      <t xml:space="preserve"> – Para Uso Veterinário: Peso: aproximadamente 6 kg.
 Monitor: LCD de 12”, de alta resolução.
 3 portas USB, 1 VGA, 1 Vídeo
 Um conector de transdutor.
 Alimentação: Bivolt (100~240V).
 Bateria recarregável de íons de lítio.
 Vários idiomas, incluindo o Português.
 Transdutor Convexo e Transdutor Linear Retal</t>
    </r>
  </si>
  <si>
    <r>
      <rPr>
        <b/>
        <sz val="8"/>
        <color theme="1"/>
        <rFont val="Calibri"/>
      </rPr>
      <t xml:space="preserve">Viscosímetro Copo Ford </t>
    </r>
    <r>
      <rPr>
        <sz val="8"/>
        <color theme="1"/>
        <rFont val="Calibri"/>
      </rPr>
      <t>Em Alumínio Com Orifícios Intercambiáveis: Jogo com orifícios Nº 2, 3, 4, 5, 6 e 8 (ou mais) e acessórios: Tripé de apoio, nível bolha, placa de vidro para nivelamento da amostra. Em conformidade com as normas ASTM D1200 e ABNT NBR 5849.</t>
    </r>
  </si>
  <si>
    <r>
      <rPr>
        <b/>
        <sz val="8"/>
        <color theme="1"/>
        <rFont val="Calibri"/>
      </rPr>
      <t>Moto-esmeril de bancada trifásico,</t>
    </r>
    <r>
      <rPr>
        <sz val="8"/>
        <color theme="1"/>
        <rFont val="Calibri"/>
      </rPr>
      <t xml:space="preserve"> potência mínima de 1 CV (750 W), alimentação 380 V, frequência 60 Hz, rotação nominal entre 3.400 e 3.600 rpm, compatível com rebolos de 8" × 1" (aproximadamente 203 × 25 mm). Deve possuir base com possibilidade de fixação à bancada e proteções para os rebolos. Adequado para operações de desbaste, afiação e acabamento de materiais metálicos</t>
    </r>
  </si>
  <si>
    <r>
      <rPr>
        <b/>
        <sz val="8"/>
        <color theme="1"/>
        <rFont val="Calibri"/>
      </rPr>
      <t>Peneiras</t>
    </r>
    <r>
      <rPr>
        <sz val="8"/>
        <color theme="1"/>
        <rFont val="Calibri"/>
      </rPr>
      <t>: Jogo de peneiras Ø 8"x2" com armação de aço inox; malha em aço inox; 11 peças com as seguintes aberturas: 04 - 06 - 12 - 20 - 30 - 40 - 50 - 70 - 100 - 140 e 200 ASTM; com tampa e fundo. Conforme NBR NM ISO 3310/1.</t>
    </r>
  </si>
  <si>
    <t>TOTAL ESTIMADO</t>
  </si>
  <si>
    <r>
      <rPr>
        <b/>
        <sz val="8"/>
        <color theme="1"/>
        <rFont val="Calibri"/>
      </rPr>
      <t>PHmetro de Bancada Digital</t>
    </r>
    <r>
      <rPr>
        <sz val="8"/>
        <color theme="1"/>
        <rFont val="Calibri"/>
      </rPr>
      <t xml:space="preserve"> Microprocessado para Soluções Alcoólicas. Mede pH / mV / ORP e temperatura. Trabalha com todos os tipos de eletrodo, inclusive de álcool. Sensor de temperatura individual em aço inox, podendo-se usar o equipamento como termômetro. Display alfanumérico fornece mensagens. Verifica defeitos no eletrodo, sensor de temperatura e nas soluções tampão, informando em caso de problemas. Mostra simultaneamente o pH e temperatura da solução. Indicador de leitura estável, mostra quando já se pode tomar a leitura. Compensação de temperatura automática ou manual. Gabinete em ABS, evita corrosão. Suporte individual p/ eletrodo e sensor de temperatura. Calibração automática, aceita vários tipos de tampões. Faixa de pH: -2 a 20, resolução de 0,01, exatidão de +/- 0,01, incerteza +/- 0,01. MV: -1999 a + 1999, resolução de 0,1, exatidão de +/- 0,1, incerteza +/- 0,1. Faixa de temperatura: -20 a 120°C, resolução de 0,1°C, exatidão de +/- 0,3°C, incerteza +/- 0,2°C. Calibração automática para tampões pH: 6,86; 7,00; 7,01; 4,00; 9,00 e 10,00. Alimentação: 220 V. Acompanha: 01 eletrodo de vidro para medir pH em soluções alcoólicas, sensor de temperatura em aço inox, soluções tampão pH 7,00 e 4,00 e manual de instruções. Com fonte de alimentação inclusa.</t>
    </r>
  </si>
  <si>
    <r>
      <rPr>
        <b/>
        <sz val="8"/>
        <color theme="1"/>
        <rFont val="Calibri"/>
      </rPr>
      <t>PHmetro de Bancada:</t>
    </r>
    <r>
      <rPr>
        <sz val="8"/>
        <color theme="1"/>
        <rFont val="Calibri"/>
      </rPr>
      <t xml:space="preserve"> Medidor de pH de bancada microprocessado, mede pH, mV e temperatura. Trabalha com todos os tipos de eletrodo. Faixas de trabalho: de 0,00 a 14 pH e de –1999 a +1999 mV. Resolução mínima: 0,01 pH; Sensor de temperatura individual em aço inox, podendo-se usar o equipamento como termômetro, de 0 a 100 ºC, com resolução de 0,1 ºC; Display alfanumérico fornece mensagens que guiam o usuário e impedem erros de utilização; Mostra simultaneamente o pH e temperatura da solução, com leitura estável; Compensação de temperatura automática ou manual, a critério do usuário; Gabinete em material livre de corrosão; Alimentação: 110 / 220 VAC; Acompanham o equipamento: 01 eletrodo de vidro p/ medição de pH em soluções aquosas, sensor de temperatura em aço inox, soluções tampão pH 7,00 e 4,00, suporte individual para eletrodo e sensor de temperatura e manual de instruções.</t>
    </r>
  </si>
  <si>
    <r>
      <rPr>
        <b/>
        <sz val="8"/>
        <color theme="1"/>
        <rFont val="Calibri"/>
      </rPr>
      <t>PHmetro de bancada</t>
    </r>
    <r>
      <rPr>
        <sz val="8"/>
        <color theme="1"/>
        <rFont val="Calibri"/>
      </rPr>
      <t>. Medidor de pH de bancada. Faixa de pH 0-14. Eletrodo substituível. Sonda de temperatura. ATC (Compensação automática da temperatura). 3 pontos de ajuste. Excelente resposta e estabilidade. Fácil operação e calibração. Adaptador DC 9V. Faixa de medição pH: 0 a 14,00 pH
 Resolução pH:0,01 pH. Precisão pH:0,01 pH.Faixa de medição mV:-1999mV a 1999mV. Faixa de temperatura:0°C a 100°C.</t>
    </r>
  </si>
  <si>
    <r>
      <rPr>
        <b/>
        <sz val="8"/>
        <color theme="1"/>
        <rFont val="Calibri"/>
      </rPr>
      <t xml:space="preserve">PHmetro portátil. </t>
    </r>
    <r>
      <rPr>
        <sz val="8"/>
        <color theme="1"/>
        <rFont val="Calibri"/>
      </rPr>
      <t>Medidor de pH tipo caneta - Eletrodo substituível; - Compensação automática de temperatura (ATC); - Visor com indicação dupla (pH/temperatura); - Função Hold; - Indicação de pilhas fracas; - 3 pontos de ajuste; - Desligamento automático em 5 minutos. Faixa de medição: pH: 0.01 a 14.0 pH; 0°C a 50°C. Exatidão: pH: ±0.02pH, Temperatura: 1°C. Resolução: pH: ±0.01pH, Temperatura: 0.1°C. Alimentação: 4 pilhas LR44. Dimensões do produto: Ø40 x 185 mm. Tamanho do display: 26 x 20 mm.</t>
    </r>
  </si>
  <si>
    <r>
      <rPr>
        <b/>
        <sz val="8"/>
        <color theme="1"/>
        <rFont val="Calibri"/>
      </rPr>
      <t xml:space="preserve">Pipetador Automático: </t>
    </r>
    <r>
      <rPr>
        <sz val="8"/>
        <color theme="1"/>
        <rFont val="Calibri"/>
      </rPr>
      <t>Projetado para uso com pipetas sorológicas de vidro ou plástico de 0,1 a 100 mL. Características: Controle de velocidade com 6 níveis de ajuste para aspiração e dispensação de líquidos; Compatível com diversos tipos de pipetas (0,1 – 100 mL); Bateria de íons de lítio substituível; Filtro hidrofóbico. Deve conter junto: 1 Pipetador Automático,
1 Adaptador de silicone autoclavável
1 Filtro hidrofóbico de 0,45 µm
1 Manual do usuário
1 Carregador"</t>
    </r>
  </si>
  <si>
    <r>
      <rPr>
        <b/>
        <sz val="8"/>
        <color theme="1"/>
        <rFont val="Calibri"/>
      </rPr>
      <t>Pistola veterinária 50ml Ref 113-A- Hoppner:</t>
    </r>
    <r>
      <rPr>
        <sz val="8"/>
        <color theme="1"/>
        <rFont val="Calibri"/>
      </rPr>
      <t xml:space="preserve"> Pistola dosdora para animais de produção (aplicação de vacinas e medicmentos). Seringa dosadora automática para uso veterinário, com capacidade nominal de 50 mL, destinada à administração de medicamentos líquidos em animais. Deve possuir sistema automático de dosagem e acionamento manual por gatilho, com mecanismo de aspiração e administração do produto, permitindo aplicações sucessivas. Capacidade do reservatório/corpo da seringa de 50 mL. Construída em material resistente, adequado ao uso veterinário e compatível com medicamentos injetáveis, devendo possuir componentes que permitam fácil limpeza, higienização, desmontagem e manutenção. Produto novo, sem uso, acompanhado dos componentes e acessórios necessários ao seu pleno funcionamento. Garantia mínima de 12 meses. Produto de qualidade igual ou superior ao modelo de referência: Seringa Dosadora Automática 50 mL Hoppner.</t>
    </r>
  </si>
  <si>
    <r>
      <rPr>
        <b/>
        <sz val="8"/>
        <color rgb="FF000000"/>
        <rFont val="Calibri"/>
      </rPr>
      <t>Prato Ascendente (Rising Plate Meter)</t>
    </r>
    <r>
      <rPr>
        <sz val="8"/>
        <color rgb="FF000000"/>
        <rFont val="Calibri"/>
      </rPr>
      <t>. Especificação Técnica:Medidor de altura comprimida do dossel forrageiro; Haste graduada em cm/mm (100-120 cm); Prato de alumínio leve (área 0,1 a 0,3 m²); Cursor móvel; Peso total &lt; 2 kg; acompanha bolsa de transporte.</t>
    </r>
  </si>
  <si>
    <r>
      <rPr>
        <b/>
        <sz val="8"/>
        <color rgb="FF000000"/>
        <rFont val="Calibri"/>
      </rPr>
      <t>Prensa botânica</t>
    </r>
    <r>
      <rPr>
        <sz val="8"/>
        <color rgb="FF000000"/>
        <rFont val="Calibri"/>
      </rPr>
      <t>. prensa manual destinada à prensagem, secagem e conservação de flores, folhas, ramos e demais materiais vegetais para utilização em atividades didáticas, laboratoriais e de campo. Constituída por placas rígidas de MDF ou material equivalente, com dimensões aproximadas de 40 x 40 cm, proporcionando área adequada para a preparação de exemplares botânicos de diferentes tamanhos. Deve possuir sistema de fechamento e aperto por parafusos ou mecanismo equivalente, permitindo a aplicação e o ajuste uniforme da pressão sobre o material vegetal. Deve ser resistente, reutilizável e adequada ao uso contínuo em atividades de ensino de Botânica, Ciências e Educação Ambiental. Preferencialmente, deverá acompanhar material absorvente, como papelão e/ou folhas de papel apropriadas para o processo de secagem.</t>
    </r>
  </si>
  <si>
    <r>
      <rPr>
        <b/>
        <sz val="8"/>
        <color theme="1"/>
        <rFont val="Calibri"/>
      </rPr>
      <t>Receptor GNSS / GPS de mão</t>
    </r>
    <r>
      <rPr>
        <sz val="8"/>
        <color theme="1"/>
        <rFont val="Calibri"/>
      </rPr>
      <t>. Receptor GNSS portátil de alta sensibilidade, multiconstelação (suporte a GPS, GLONASS e Galileo), destinado ao apoio a trabalhos de campo, navegação e delimitação preliminar de áreas. Estrutura emborrachada e resistente a impactos, com grau de proteção mínimo IPX7, e comprovação de resistência a quedas conforme norma MIL-STD-810G (ou equivalente técnico) ou resistência a quedas de no mínimo 1,5 metro sobre superfície de concreto. Tela colorida legível à luz solar direta, com dimensões mínimas de 2,2 polegadas. Memória interna expansível via cartão MicroSD e capacidade para armazenamento de no mínimo 2.000 pontos (waypoints) e 200 rotas. Recursos integrados: bússola eletrônica de 3 eixos e altímetro barométrico. Precisão de posicionamento mínima de 3 (três) metros em condições normais de recepção e, preferencialmente, suporte a correção SBAS (WAAS/EGNOS) com precisão inferior a 2,5 metros. Alimentação por baterias recarregáveis de Lítio ou pilhas AA, com autonomia operacional mínima de 16 horas contínuas, operando em faixa de temperatura de -20 °C a +60 °C. Acompanha cabo USB para transferência de dados, alça de transporte e software básico de gerenciamento de dados. Equipamento homologado pela ANATEL. A contratada deverá garantir a disponibilização contínua de atualizações de firmware e software de suporte durante todo o período de vigência da garantia contratual. Garantia mínima de 12 (doze) meses, aplicando-se integralmente as cláusulas comuns (manual em português, treinamento, assistência técnica autorizada no Brasil e disponibilidade de peças de reposição).</t>
    </r>
  </si>
  <si>
    <r>
      <rPr>
        <b/>
        <sz val="8"/>
        <color theme="1"/>
        <rFont val="Calibri"/>
      </rPr>
      <t>Sensor tempo de voo, compatível com a marca Azeheb</t>
    </r>
    <r>
      <rPr>
        <sz val="8"/>
        <color theme="1"/>
        <rFont val="Calibri"/>
      </rPr>
      <t xml:space="preserve">. Sensor eletrônico para realização de experimentos de lançamento horizontal e queda livre, para medição do tempo de vôo de uma esfera utilizando os cronômetros AZEHEB modelos AZB-30. A plataforma possui sistema de fixação para utilização tanto na vertical como na horizontal, permitindo a coleta do tempo de vôo em diferentes posições, dando muito mais versatilidade na execução dos experimentos.
Especificação Técnica
– Fabricada em aço com sapatas de borracha e painel de plástico para colisão da esfera.
– Sistema eletrônico para medição do tempo de vôo;
– Cabo para conexão com 5m de comprimento;
– Área de colisão 170x170mm
– Dimensões 195x195x30mm;
– Cabo de conexão com o cronômetro com 5m de comprimento;
- manual detalhado de montagens e experimentos
</t>
    </r>
    <r>
      <rPr>
        <b/>
        <sz val="8"/>
        <color theme="1"/>
        <rFont val="Calibri"/>
      </rPr>
      <t>OBS: o laboratório de física possui o lançador de projéteis da Azeheb, por isso, o Sensor de Tempo de Voo deve necessariamente ser compatível com a marca Azeheb.</t>
    </r>
  </si>
  <si>
    <r>
      <rPr>
        <b/>
        <sz val="8"/>
        <color theme="1"/>
        <rFont val="Calibri"/>
      </rPr>
      <t xml:space="preserve">Sistema Analítico de Bancada para Ensaios de Tração em Filmes Flexíveis (Coluna, Dinamômetro, Garras e Faca) </t>
    </r>
    <r>
      <rPr>
        <sz val="8"/>
        <color theme="1"/>
        <rFont val="Calibri"/>
      </rPr>
      <t>- Sistema analítico integrado de bancada, eletromecânico e motorizado, composto por coluna vertical de ensaio mecânico, unidade medidora de força digital de alta resolução, par de garras com revestimento elastomérico e dispositivo de amostragem padronizado. Destinado à determinação de força de ruptura, propriedades de tração e alongamento de películas poliméricas finas, biofilmes flexíveis e membranas de baixa resistência. Coluna motorizada de ensaio: Estrutura vertical de coluna única projetada para instalação em bancada de laboratório, dotada de fuso de translação de alta precisão.Acionamento totalmente motorizado com controle eletrônico de velocidade. aixa de Velocidade Operacional: Ajustável e regulável na faixa de 5 mm/min a no mínimo 250 mm/min, atendendo às velocidades normatizadas para o estiramento de filmes plásticos flexíveis. Painel frontal com botões físicos ou membrana para comandos de Subida (Up), Descida (Down) e Parada (Stop), além de seletor/potenciômetro para ajuste fino da velocidade de ensaio.Equipado com chaves fim de curso físicas de posição ajustável ao longo do trilho da coluna para interromper automaticamente o motor e evitar colisões ou danos estruturais nas garras e sensores de carga. Inclui botão de emergência de desligamento rápido. Dinamômetro digital: Célula interna com capacidade máxima de 500 N (aproximadamente 50 kgf), dimensionada para alta sensibilidade em materiais finos e flexíveis. Resolução de leitura igual ou superior a 0,1 N (ou 10 gramas) e exatidão de ± 0,5% do fundo de escala. Tela digital integrada com retroiluminação para leitura direta dos resultados na própria unidade.Função Peak Hold para congelamento e registro automático no display do valor máximo de força (pico) atingido no exato momento da ruptura do bioplástico.Seleção eletrônica de unidades de medida (mínimo de N, kgf e lbf).Conectividade: Saída de dados nativa (USB ou RS-232) para comunicação externa com computadores. Garras de tração: 01 (um) par de garras (superior e inferior) completas com pinos ou adaptadores de rosca para montagem direta no dinamômetro e na base da coluna.Aperto: Mecânico manual por ação de parafuso lateral ou alavanca de fixação rápida.Revestimento dos Mordentes: As faces internas de aperto devem possuir revestimento em borracha macia, neoprene ou material elastomérico equivalente. Fica proibido o fornecimento de garras com face recartilhada de metal puro que causem escorregamento ou microcortes na linha de fixação do biofilme.Largura de Fixação: Mínimo de 30 mm de área útil para acomodar corpos de prova de larguras normatizadas. Faca de corte ASTM D882: 01 (um) dispositivo manual tipo estampo/faca de corte rápido ou guilhotina de precisão para bancada, projetado para preparação rápida de corpos de prova de filmes poliméricos finos.Capacidade de cortar tiras retangulares com largura fixa de 15 mm (ou 25 mm) e comprimento mínimo de 150 mm.Lâminas em aço temperado com fio de corte retificado, montadas em base rígida para assegurar cortes limpos, retos, sem dentes, rebarbas ou microfissuras nas bordas das películas flexíveis.Tensão: 220v</t>
    </r>
  </si>
  <si>
    <r>
      <rPr>
        <b/>
        <sz val="8"/>
        <color theme="1"/>
        <rFont val="Calibri"/>
      </rPr>
      <t>Sistema GNSS GEODÉSICO profissional (BASE + ROVER</t>
    </r>
    <r>
      <rPr>
        <sz val="8"/>
        <color theme="1"/>
        <rFont val="Calibri"/>
      </rPr>
      <t>). Sistema de posicionamento por satélite multifrequência e multiconstelação (suporte a GPS, GLONASS, Galileo e BeiDou), destinado a levantamentos geodésicos e topográficos, em estrita conformidade com a ABNT NBR 13.133 (Execução de Levantamento Topográfico). Composto por 02 (dois) receptores geodésicos integrados (Base e Rover) com tecnologia RTK (Real Time Kinematic) em tempo real. Comunicação entre Base e Rover obrigatoriamente via Rádio UHF interno integrado com potência mínima ajustável, na faixa de 410 a 470 MHz, com alcance operacional mínimo de 3 a 5 km em linha de visada (campo aberto), além de suporte a módulo celular/NTRIP. Receptores com no mínimo 400 canais de rastreamento cada, com taxa de atualização mínima contínua de 1 Hz e capacidade de amostragem configurável para até 10 Hz ou 20 Hz, memória interna mínima de 8 GB (ou equivalente) por receptor para armazenamento de dados brutos de rastreamento, e tempo de inicialização RTK inferior a 10 segundos em condições normais de recepção. Precisão RTK horizontal mínima de 10 mm + 1 ppm e vertical mínima de 15 mm + 1 ppm; precisão em modo estático/pós-processado mínima de 3 mm + 0,5 ppm na horizontal e 5 mm + 0,5 ppm na vertical. Grau de proteção mínimo IP67 contra água e poeira. Acompanha 01 (um) dispositivo coletor de dados com sistema operacional Android, tela sensível ao toque de alta visibilidade sob luz solar direta, bateria de longa duração, grau de proteção IP67, resistência a impactos, conectividade 4G, Wi-Fi e Bluetooth, e software de campo pré-instalado (com licença perpétua e definitiva) para coleta, locação e gerenciamento de dados GIS/CAD, com funções mínimas de criação de feições, cálculos topográficos (COGO), locação de pontos e linhas, e exportação nos formatos DXF, SHP, CSV e KML. O conjunto deve incluir todos os acessórios operacionais para pronto uso: maleta rígida para transporte, baterias recarregáveis e carregadores bivolt para Base e Rover, 01 bastão telescópico de carbono ou alumínio para o Rover, 01 tripé para a Base, 01 base niveladora (tribraque) com adaptador e antenas UHF. Equipamentos homologados pela ANATEL. O fornecimento inclui treinamento técnico obrigatório com carga horária mínima de 8 (oito) horas, abrangendo operação dos receptores (modos estático e RTK) e utilização do software de coleta de dados. No ato da entrega, será realizado teste de aceitação em campo para verificação da precisão RTK e da integridade do enlace de rádio/NTRIP, condicionando o recebimento definitivo à emissão do termo formal de conformidade. Garantia mínima de 12 (doze) meses, aplicando-se integralmente as cláusulas comuns (manual em português, assistência técnica autorizada e reposição de peças). Recomenda-se avaliar a previsão de garantia suplementar ou suporte técnico estendido, dado o elevado valor e a criticidade do equipamento.</t>
    </r>
  </si>
  <si>
    <r>
      <rPr>
        <b/>
        <sz val="8"/>
        <color theme="1"/>
        <rFont val="Calibri"/>
      </rPr>
      <t xml:space="preserve">Termo-anemômetro </t>
    </r>
    <r>
      <rPr>
        <sz val="8"/>
        <color theme="1"/>
        <rFont val="Calibri"/>
      </rPr>
      <t>de fio quente, digital, portátil para medição de vazão. Seleção °C/°F. Desligamento Automático. Com sonda de medida separada do aparelho. Data Hold. Barra Gráfica. Parâmetros: nós, mph, km/h, m/s, pés/min, Bft, º C / º F, CMM.CFM. Medida de velocidade do ar: 0,1 a 25 m/s. Temperatura: -10 ~ 50 º C / 14 ~ 122º F. Fluxo de ar: CFM: 0 ~ 99 9900 pés3/min; CMM: 0 a 999900 m3/min. Resolução: 0,01m / s, 0,1º C ou 0,1º F. Taxa de amostragem: 0,5 s. Visor: LCD de 4 dígitos. Comprimento do cabo do sensor: 2 m após esticado. Condições ambientais: 0 ~ 50 º C / 32 ~ 122º F. Condição de armazenamento / transporte: -10 a 60 º C, 14 a 140 º F. Deve conter: bateria recarregável de 3,7VDC / 1000 mAh, cabo USB, carregador de bateria, sensor de fio quente ajustável, maleta para transporte, CD com software de instalação. Tamanho aproximado: 160mm×58mm×27mm. Com manual de instruções em Português.</t>
    </r>
  </si>
  <si>
    <r>
      <rPr>
        <b/>
        <sz val="8"/>
        <color theme="1"/>
        <rFont val="Calibri"/>
      </rPr>
      <t>Tosquiadeira suspensa</t>
    </r>
    <r>
      <rPr>
        <sz val="8"/>
        <color theme="1"/>
        <rFont val="Calibri"/>
      </rPr>
      <t xml:space="preserve"> máquina de tosa 550W motor kit lâminas ovelha, carneiro, ovina. cabra 220V KaQi 6676: Máquina para tosquiar ovinos. 550 W, 220 V, 2.800 RPM, motor suspenso, chicote flexível de 1,70 m com giro de 360°, corpo em PVC, cabeçote em liga de alumínio e conjunto com lâminas, maleta e kit de manutenção.</t>
    </r>
  </si>
  <si>
    <r>
      <rPr>
        <b/>
        <sz val="8"/>
        <color theme="1"/>
        <rFont val="Calibri"/>
      </rPr>
      <t>Traçador de altura digital,</t>
    </r>
    <r>
      <rPr>
        <sz val="8"/>
        <color theme="1"/>
        <rFont val="Calibri"/>
      </rPr>
      <t xml:space="preserve"> com capacidade de medição mínima de 300 mm (12"), resolução de 0,01 mm ou melhor e erro máximo admissível de ±0,04 mm. Deve possuir deslocamento suave do cursor, sistema de ajuste fino e dispositivo de fixação da medida. Régua em aço inoxidável e base metálica rígida e estável. Deve possuir display digital, função de zeragem em qualquer posição e conversão entre milímetros e polegadas. Alimentação por bateria substituível. Deve acompanhar riscador com ponta de metal duro, dispositivo de fixação do riscador, acessório para fixação de relógio comparador, bateria e manual de instruções. Equipamento novo, completo e pronto para utilização.</t>
    </r>
  </si>
  <si>
    <r>
      <rPr>
        <b/>
        <sz val="8"/>
        <color theme="1"/>
        <rFont val="Calibri"/>
      </rPr>
      <t>Trilho de ar linear 220 V para experimentos com medições de alta precisão para cinemática</t>
    </r>
    <r>
      <rPr>
        <sz val="8"/>
        <color theme="1"/>
        <rFont val="Calibri"/>
      </rPr>
      <t xml:space="preserve"> (MRU e MRUV) e dinâmica (Leis de Newton, conservação de energia e quantidade de movimento, além de choques elásticos e inelásticos). Extremamente baixo coeficiente de atrito. 
Kit completo: 
02        carrinhos para trilho de ar, cor preta, com dois pinos para suporte de massas;
05        sensores fotoelétricos;
05        cabos para sensores;
05        suportes metálicos para sensor;
05        manípulos para fixação dos sensores M6x16;
01        knob metálico para sensor;
01        multicronômetro digital com tratamento e rolagem de dados com 5 entradas para sensores fotoelétricos e resolução de 6 dígitos (0,000001s), display LCD 16×2 com backlight, memória para armazenamento das medidas, carenagem de metal, painel de controle de policarbonato com teclas tipo táctil, alimentação 12V/2A, saída com tensão variável com plug P4 para conexão do eletroímã/bobina, conexão USB para transmissão de dados;
01        cabo de ligação (banana / P4) para eletroímã;
01        eletroímã de disparo e retenção com bornes e haste;
02        barreiras para colisão;
01        régua de alumínio com 10 aberturas para medição de 10 tempos;
01        Y de final de curso com fixador U para elástico disparador;
01        Y de final de curso para roldana raiada e sensor fotoelétrico PGS-D10;
01        roldana raiada rolamentada de baixo atrito;
01        carretel de linha n°10;
01        fixador de eletroímã com manípulo;
01        fixador em U para choque;
01        gancho suporte para massas aferidas com gancho;
02        massas aferidas acoplável 50g com furo central de Ø5mm;
02        massas aferidas acoplável 10g com furo central de Ø5mm;
04        massas aferidas acoplável 20g com furo central de Ø5mm;
01        haste para carrinho para ativação de sensor;
03        porcas borboletas;
08        manípulos de latão 13mm;
04        arruelas lisas;
01        mola para MHS;
03        elásticos circulares;
01        adaptador para mola para MHS;
02        pino para carrinho com gancho;
01        pino para carrinho com pitão;
01        pino para carrinho com agulha;
01        pino para carrinho com massa aderente.
01        pino para carrinho com fixador para eletroímã;
01        unidade de fluxo de ar, 220V, com controle eletrônico, baixo ruído, chave, filtro e conexão rápida de saída;
01        cabo de força tripolar 1,5m;
01        mangueira aspirador de 2m x Ø1,5″;
01        trilho de ar linear com 1200mm de comprimento. Composto por tubo de alumínio quadrado de 50x50mm com furações para saída do ar, montado em base triangular com sistema de cavidades retilíneas com parafusos corrediços para fixação dos sensores e régua embutida no trilho de apoio para ajuste preciso dos sensores. O trilho é apoiado sobre dois suportes de metal com sapatas niveladoras, sendo um duplo e outro simples.
– manual de montagens e experimentos.</t>
    </r>
  </si>
  <si>
    <r>
      <rPr>
        <b/>
        <sz val="8"/>
        <color theme="1"/>
        <rFont val="Calibri"/>
      </rPr>
      <t>Trilho de ar linear</t>
    </r>
    <r>
      <rPr>
        <sz val="8"/>
        <color theme="1"/>
        <rFont val="Calibri"/>
      </rPr>
      <t>, com extensão mínima de 1200mm, para experimentos de mecânica (MRU, MRUV, colisões elásticas e inelásticas, conservação de momento linear e de energia). Deve incluir: soprador/compressor de ar para sustentação do(s) carrinho(s) sobre colchão de ar (baixo atrito), cronômetro digital multifuncional (timer) com resolução de milissegundos e múltiplos canais de entrada, e conjunto de 5 sensores fotoelétricos (barreiras de luz) posicionáveis ao longo do trilho, para medição de intervalos de tempo, velocidade e aceleração dos carrinhos. (Kit de física)</t>
    </r>
  </si>
  <si>
    <r>
      <rPr>
        <b/>
        <sz val="8"/>
        <color theme="1"/>
        <rFont val="Calibri"/>
      </rPr>
      <t>Tubo de Kundt</t>
    </r>
    <r>
      <rPr>
        <sz val="8"/>
        <color theme="1"/>
        <rFont val="Calibri"/>
      </rPr>
      <t>: experimentos de ressonância em tubo aberto e tubo fechado. 
– 01 gerador de Funções com 2 Canais 1Hz a 25kHz com a seguinte descrição:
         – Dois canais independentes com amplificação de 10W;
         – Um canal para conexão de oscilocópio para verificar o sinal tanto do microfone interno quando do microfone externo;
         – Visor LCD 2 linhas por 16 colunas;
         – Controle de amplitude do sinal amplificado;
         – Possui três botões para controle do gerador de funções
         – Knob com encoder para variação dos parâmetros do gerador;  
        – Faixa de operação de 1Hz a 25000Hz, precisão de 0,5Hz
        – Botão “Mudo” para cortar o sinal do canal selecionado, sem alterar as configurações, sem precisar desligar o gerador de funções ou desconectar qualquer cabo de ligação;
        – Botão para seleção da forma de onda (Senoidal, Quadrada e Triangular)
        – Construído em gabinete metálico;
        – Alimentação de 12V/2A através fonte chaveada;
– 02 alto-falantes de 4 pol, potência de 20W fixado em base L metálica;
– 01 calha fina de 1,00 m para colocação de cortiça no tubo;
– 01 tubo de acrílico de 0,80m x Ø40mm;
– 01 base metálica com 1m para sustentação do tubo;
– 01 êmbolo para o tubo de vidro;
– 01 frasco de cortiça;
– 02 cabos de ligação BCN/Banana para conexão dos autofalantes ao gerador de funções;
– 01 microfone com haste e cabo elétrico de 2m;
- O equipamento deve ser 220 V ou bivolt.
- 01 manual detalhado de montagem e procedimentos experimentais.</t>
    </r>
  </si>
  <si>
    <r>
      <rPr>
        <b/>
        <sz val="8"/>
        <color theme="1"/>
        <rFont val="Calibri"/>
      </rPr>
      <t>Turbidímetro digital microprocessado portátil</t>
    </r>
    <r>
      <rPr>
        <sz val="8"/>
        <color theme="1"/>
        <rFont val="Calibri"/>
      </rPr>
      <t xml:space="preserve">. Escala: em NTU, EBC, FTU e ASBC; Fonte de luz LED de alta durabilidade; Configuração com 3 teclas; Calibração e check automáticos; Registro e descarga das leituras em padrão GLP; Atende ao grau de proteção IP-67; Atende às normas / portarias 2914-MS e ISO 7027/USEPA 180.1. Parâmetro de medição: Turbidez / Sulfato; Princípio de Medição: Nefelométrico; Indicação Local: Display LCD Alfanumérico de 2 Linhas x 16 Caracteres; </t>
    </r>
    <r>
      <rPr>
        <b/>
        <sz val="8"/>
        <color theme="1"/>
        <rFont val="Calibri"/>
      </rPr>
      <t>Faixa de Leitura de Turbidez: 0 a 1000 NTU</t>
    </r>
    <r>
      <rPr>
        <sz val="8"/>
        <color theme="1"/>
        <rFont val="Calibri"/>
      </rPr>
      <t xml:space="preserve">; Resolução: 0,001 NTU. 0 a 250 EBC. Faixa de Leitura de Sulfato: 0 a 80 ppm. Compensação Automática: Cor; Saída Digital: RS232; Tipo: Bancada e Portátil. Acompanha: 2 cubetas de vidro para medição (15mL); </t>
    </r>
    <r>
      <rPr>
        <b/>
        <sz val="8"/>
        <color theme="1"/>
        <rFont val="Calibri"/>
      </rPr>
      <t>1 kit com padrões de ajuste (0, 20, 200, 500 e 800 NTU)</t>
    </r>
    <r>
      <rPr>
        <sz val="8"/>
        <color theme="1"/>
        <rFont val="Calibri"/>
      </rPr>
      <t>; Cabo USB-C e adaptador AC/DC; flanela para limpeza. Alimentador de Bateria 90 a 240 Vac / 50 a 60 Hz (DM-ELM1) ou USB; Bateria: 9 Vcc; Maleta de transporte em PP resistente a choques (DM-MALETA). Compatível com Portaria 888 (Ministério da Saúde). Deve apresentar manual de instruções em português.</t>
    </r>
  </si>
  <si>
    <r>
      <rPr>
        <b/>
        <sz val="8"/>
        <color theme="1"/>
        <rFont val="Calibri"/>
      </rPr>
      <t xml:space="preserve">Turbidímetro digital portátil </t>
    </r>
    <r>
      <rPr>
        <sz val="8"/>
        <color theme="1"/>
        <rFont val="Calibri"/>
      </rPr>
      <t xml:space="preserve">para determinação de turbidez em líquidos, indicado para análises de água potável, águas superficiais, efluentes e monitoramento de processos em campo ou laboratório. Com faixa de medição de 0 a 1000 NTU, com </t>
    </r>
    <r>
      <rPr>
        <b/>
        <sz val="8"/>
        <color theme="1"/>
        <rFont val="Calibri"/>
      </rPr>
      <t>calibração multiponto em até 4 pontos (0, 20, 100 e 800 NTU)</t>
    </r>
    <r>
      <rPr>
        <sz val="8"/>
        <color theme="1"/>
        <rFont val="Calibri"/>
      </rPr>
      <t xml:space="preserve"> e armazenamento de até 150 registros na memória. Operação de acordo com o método ISO 7027, tempo de resposta aproximado de 10 segundos, resolução (0,01 NTU nas faixas mais baixas) e exatidão de ±(3% + 1 dígito) até 500 NTU e ±(5% + 1 dígito) até 1000 NTU. Equipamento portátil, com desligamento automático após inatividade, alimentação por 4 pilhas AAA (6 V) e operação em temperaturas de 0 a 50 °C. Deve acompanhar maleta para transporte, cubetas de medição de 10 mL, cubeta com solução padrão, copo para coleta de amostras e flanela para limpeza das cubetas. Dimensões aproximadas de 70 × 136 × 65 mm e peso aproximado de 195 g com pilhas.</t>
    </r>
  </si>
  <si>
    <r>
      <rPr>
        <b/>
        <sz val="8"/>
        <color theme="1"/>
        <rFont val="Calibri"/>
      </rPr>
      <t>Ultrassom Digital Portátil FV-10</t>
    </r>
    <r>
      <rPr>
        <sz val="8"/>
        <color theme="1"/>
        <rFont val="Calibri"/>
      </rPr>
      <t xml:space="preserve"> – Para Uso Veterinário: Peso: aproximadamente 6 kg.
 Monitor: LCD de 12”, de alta resolução.
 3 portas USB, 1 VGA, 1 Vídeo
 Um conector de transdutor.
 Alimentação: Bivolt (100~240V).
 Bateria recarregável de íons de lítio.
 Vários idiomas, incluindo o Português.
 Transdutor Convexo e Transdutor Linear Retal</t>
    </r>
  </si>
  <si>
    <r>
      <rPr>
        <b/>
        <sz val="8"/>
        <color theme="1"/>
        <rFont val="Calibri"/>
      </rPr>
      <t xml:space="preserve">Viscosímetro Copo Ford </t>
    </r>
    <r>
      <rPr>
        <sz val="8"/>
        <color theme="1"/>
        <rFont val="Calibri"/>
      </rPr>
      <t>Em Alumínio Com Orifícios Intercambiáveis: Jogo com orifícios Nº 2, 3, 4, 5, 6 e 8 (ou mais) e acessórios: Tripé de apoio, nível bolha, placa de vidro para nivelamento da amostra. Em conformidade com as normas ASTM D1200 e ABNT NBR 5849.</t>
    </r>
  </si>
  <si>
    <r>
      <rPr>
        <b/>
        <sz val="8"/>
        <color theme="1"/>
        <rFont val="Calibri"/>
      </rPr>
      <t>Moto-esmeril de bancada trifásico</t>
    </r>
    <r>
      <rPr>
        <sz val="8"/>
        <color theme="1"/>
        <rFont val="Calibri"/>
      </rPr>
      <t>, potência mínima de 1 CV (750 W), alimentação 380 V, frequência 60 Hz, rotação nominal entre 3.400 e 3.600 rpm, compatível com rebolos de 8" × 1" (aproximadamente 203 × 25 mm). Deve possuir base com possibilidade de fixação à bancada e proteções para os rebolos. Adequado para operações de desbaste, afiação e acabamento de materiais metálicos        UNIDADE</t>
    </r>
  </si>
  <si>
    <t>NDs</t>
  </si>
  <si>
    <t>5234 ou 3035</t>
  </si>
  <si>
    <t xml:space="preserve">5240 ou 3018 </t>
  </si>
  <si>
    <t>D E S C R I Ç Ã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</si>
</sst>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7" x14ac:knownFonts="1">
    <font>
      <sz val="10"/>
      <color rgb="FF000000"/>
      <name val="Arial"/>
      <scheme val="minor"/>
    </font>
    <font>
      <b/>
      <sz val="12"/>
      <color theme="1"/>
      <name val="Calibri"/>
    </font>
    <font>
      <sz val="10"/>
      <name val="Arial"/>
    </font>
    <font>
      <b/>
      <sz val="13"/>
      <color theme="1"/>
      <name val="Calibri"/>
    </font>
    <font>
      <b/>
      <sz val="8"/>
      <color theme="1"/>
      <name val="Calibri"/>
    </font>
    <font>
      <sz val="8"/>
      <color theme="1"/>
      <name val="Calibri"/>
    </font>
    <font>
      <b/>
      <sz val="8"/>
      <color rgb="FF990000"/>
      <name val="Calibri"/>
    </font>
    <font>
      <sz val="8"/>
      <color rgb="FF000000"/>
      <name val="Calibri"/>
    </font>
    <font>
      <sz val="8"/>
      <color rgb="FF333333"/>
      <name val="Calibri"/>
    </font>
    <font>
      <b/>
      <sz val="8"/>
      <color rgb="FF000000"/>
      <name val="Calibri"/>
    </font>
    <font>
      <sz val="7"/>
      <color theme="1"/>
      <name val="Calibri"/>
    </font>
    <font>
      <sz val="8"/>
      <color rgb="FFFF0000"/>
      <name val="Calibri"/>
    </font>
    <font>
      <b/>
      <sz val="8"/>
      <color rgb="FFFF0000"/>
      <name val="Calibri"/>
    </font>
    <font>
      <b/>
      <sz val="16"/>
      <color theme="1"/>
      <name val="Calibri"/>
    </font>
    <font>
      <b/>
      <sz val="15"/>
      <color theme="1"/>
      <name val="Calibri"/>
    </font>
    <font>
      <b/>
      <sz val="8"/>
      <color rgb="FFEA4335"/>
      <name val="Calibri"/>
    </font>
    <font>
      <b/>
      <sz val="13"/>
      <color theme="1"/>
      <name val="Calibri"/>
      <family val="2"/>
    </font>
  </fonts>
  <fills count="24">
    <fill>
      <patternFill patternType="none"/>
    </fill>
    <fill>
      <patternFill patternType="gray125"/>
    </fill>
    <fill>
      <patternFill patternType="solid">
        <fgColor rgb="FFFFF2CC"/>
        <bgColor rgb="FFFFF2CC"/>
      </patternFill>
    </fill>
    <fill>
      <patternFill patternType="solid">
        <fgColor rgb="FFF4CCCC"/>
        <bgColor rgb="FFF4CCCC"/>
      </patternFill>
    </fill>
    <fill>
      <patternFill patternType="solid">
        <fgColor rgb="FFB6D7A8"/>
        <bgColor rgb="FFB6D7A8"/>
      </patternFill>
    </fill>
    <fill>
      <patternFill patternType="solid">
        <fgColor rgb="FFCFE2F3"/>
        <bgColor rgb="FFCFE2F3"/>
      </patternFill>
    </fill>
    <fill>
      <patternFill patternType="solid">
        <fgColor rgb="FFFCE5CD"/>
        <bgColor rgb="FFFCE5CD"/>
      </patternFill>
    </fill>
    <fill>
      <patternFill patternType="solid">
        <fgColor rgb="FFD9EAD3"/>
        <bgColor rgb="FFD9EAD3"/>
      </patternFill>
    </fill>
    <fill>
      <patternFill patternType="solid">
        <fgColor rgb="FFC9DAF8"/>
        <bgColor rgb="FFC9DAF8"/>
      </patternFill>
    </fill>
    <fill>
      <patternFill patternType="solid">
        <fgColor rgb="FFEAD1DC"/>
        <bgColor rgb="FFEAD1DC"/>
      </patternFill>
    </fill>
    <fill>
      <patternFill patternType="solid">
        <fgColor rgb="FFFFD966"/>
        <bgColor rgb="FFFFD966"/>
      </patternFill>
    </fill>
    <fill>
      <patternFill patternType="solid">
        <fgColor rgb="FFD9D9D9"/>
        <bgColor rgb="FFD9D9D9"/>
      </patternFill>
    </fill>
    <fill>
      <patternFill patternType="solid">
        <fgColor rgb="FFEA9999"/>
        <bgColor rgb="FFEA9999"/>
      </patternFill>
    </fill>
    <fill>
      <patternFill patternType="solid">
        <fgColor rgb="FFFFFFFF"/>
        <bgColor rgb="FFFFFFFF"/>
      </patternFill>
    </fill>
    <fill>
      <patternFill patternType="solid">
        <fgColor rgb="FFD0E0E3"/>
        <bgColor rgb="FFD0E0E3"/>
      </patternFill>
    </fill>
    <fill>
      <patternFill patternType="solid">
        <fgColor theme="0"/>
        <bgColor theme="0"/>
      </patternFill>
    </fill>
    <fill>
      <patternFill patternType="solid">
        <fgColor rgb="FF93C47D"/>
        <bgColor rgb="FF93C47D"/>
      </patternFill>
    </fill>
    <fill>
      <patternFill patternType="solid">
        <fgColor rgb="FFFFFF00"/>
        <bgColor rgb="FFFFFF00"/>
      </patternFill>
    </fill>
    <fill>
      <patternFill patternType="solid">
        <fgColor rgb="FFA4C2F4"/>
        <bgColor rgb="FFA4C2F4"/>
      </patternFill>
    </fill>
    <fill>
      <patternFill patternType="solid">
        <fgColor rgb="FFD9D2E9"/>
        <bgColor rgb="FFD9D2E9"/>
      </patternFill>
    </fill>
    <fill>
      <patternFill patternType="solid">
        <fgColor rgb="FFB7B7B7"/>
        <bgColor rgb="FFB7B7B7"/>
      </patternFill>
    </fill>
    <fill>
      <patternFill patternType="solid">
        <fgColor rgb="FF6D9EEB"/>
        <bgColor rgb="FF6D9EEB"/>
      </patternFill>
    </fill>
    <fill>
      <patternFill patternType="solid">
        <fgColor rgb="FFD5A6BD"/>
        <bgColor rgb="FFD5A6BD"/>
      </patternFill>
    </fill>
    <fill>
      <patternFill patternType="solid">
        <fgColor rgb="FFF8F9FA"/>
        <bgColor rgb="FFF8F9FA"/>
      </patternFill>
    </fill>
  </fills>
  <borders count="24">
    <border>
      <left/>
      <right/>
      <top/>
      <bottom/>
      <diagonal/>
    </border>
    <border>
      <left style="thick">
        <color rgb="FF000000"/>
      </left>
      <right/>
      <top style="thick">
        <color rgb="FF000000"/>
      </top>
      <bottom/>
      <diagonal/>
    </border>
    <border>
      <left/>
      <right/>
      <top style="thick">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style="thin">
        <color rgb="FF000000"/>
      </right>
      <top style="thin">
        <color rgb="FF000000"/>
      </top>
      <bottom style="thin">
        <color rgb="FF000000"/>
      </bottom>
      <diagonal/>
    </border>
    <border>
      <left style="thick">
        <color rgb="FF38761D"/>
      </left>
      <right/>
      <top style="thick">
        <color rgb="FF38761D"/>
      </top>
      <bottom style="thick">
        <color rgb="FF38761D"/>
      </bottom>
      <diagonal/>
    </border>
    <border>
      <left/>
      <right style="thick">
        <color rgb="FF000000"/>
      </right>
      <top style="thick">
        <color rgb="FF000000"/>
      </top>
      <bottom style="thick">
        <color rgb="FF000000"/>
      </bottom>
      <diagonal/>
    </border>
    <border>
      <left/>
      <right style="thick">
        <color rgb="FF38761D"/>
      </right>
      <top style="thick">
        <color rgb="FF38761D"/>
      </top>
      <bottom style="thick">
        <color rgb="FF38761D"/>
      </bottom>
      <diagonal/>
    </border>
    <border>
      <left style="thin">
        <color rgb="FF000000"/>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style="thin">
        <color rgb="FF000000"/>
      </bottom>
      <diagonal/>
    </border>
    <border>
      <left style="thick">
        <color rgb="FF38761D"/>
      </left>
      <right style="thick">
        <color rgb="FF38761D"/>
      </right>
      <top style="thick">
        <color rgb="FF38761D"/>
      </top>
      <bottom style="thick">
        <color rgb="FF38761D"/>
      </bottom>
      <diagonal/>
    </border>
    <border>
      <left/>
      <right style="hair">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40">
    <xf numFmtId="0" fontId="0" fillId="0" borderId="0" xfId="0"/>
    <xf numFmtId="0" fontId="4"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4" fillId="3" borderId="8" xfId="0" applyFont="1" applyFill="1" applyBorder="1" applyAlignment="1">
      <alignment horizontal="center" vertical="center" wrapText="1"/>
    </xf>
    <xf numFmtId="164" fontId="4" fillId="4" borderId="8" xfId="0" applyNumberFormat="1"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8" borderId="8" xfId="0" applyFont="1" applyFill="1" applyBorder="1" applyAlignment="1">
      <alignment horizontal="center" vertical="center" wrapText="1"/>
    </xf>
    <xf numFmtId="164" fontId="4" fillId="4" borderId="12" xfId="0" applyNumberFormat="1"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1" borderId="8" xfId="0" applyFont="1" applyFill="1" applyBorder="1" applyAlignment="1">
      <alignment horizontal="center" vertical="center" wrapText="1"/>
    </xf>
    <xf numFmtId="164" fontId="4" fillId="5" borderId="0" xfId="0" applyNumberFormat="1" applyFont="1" applyFill="1" applyAlignment="1">
      <alignment horizontal="center" vertical="center" wrapText="1"/>
    </xf>
    <xf numFmtId="0" fontId="4" fillId="6" borderId="8" xfId="0" applyFont="1" applyFill="1" applyBorder="1" applyAlignment="1">
      <alignment horizontal="center" vertical="center" wrapText="1"/>
    </xf>
    <xf numFmtId="0" fontId="4" fillId="5" borderId="0" xfId="0" applyFont="1" applyFill="1" applyAlignment="1">
      <alignment horizontal="center" vertical="center" wrapText="1"/>
    </xf>
    <xf numFmtId="0" fontId="4" fillId="12" borderId="8" xfId="0" applyFont="1" applyFill="1" applyBorder="1" applyAlignment="1">
      <alignment horizontal="center" vertical="center" wrapText="1"/>
    </xf>
    <xf numFmtId="0" fontId="5" fillId="13" borderId="15" xfId="0" applyFont="1" applyFill="1" applyBorder="1" applyAlignment="1">
      <alignment horizontal="center" vertical="top" wrapText="1"/>
    </xf>
    <xf numFmtId="0" fontId="4" fillId="14" borderId="8" xfId="0" applyFont="1" applyFill="1" applyBorder="1" applyAlignment="1">
      <alignment horizontal="center" vertical="center" wrapText="1"/>
    </xf>
    <xf numFmtId="0" fontId="5" fillId="15" borderId="15" xfId="0" applyFont="1" applyFill="1" applyBorder="1" applyAlignment="1">
      <alignment vertical="top" wrapText="1"/>
    </xf>
    <xf numFmtId="0" fontId="4" fillId="16" borderId="8" xfId="0" applyFont="1" applyFill="1" applyBorder="1" applyAlignment="1">
      <alignment horizontal="center" vertical="center" wrapText="1"/>
    </xf>
    <xf numFmtId="0" fontId="5" fillId="13" borderId="15" xfId="0" applyFont="1" applyFill="1" applyBorder="1" applyAlignment="1">
      <alignment horizontal="center" vertical="top"/>
    </xf>
    <xf numFmtId="0" fontId="4" fillId="17" borderId="8" xfId="0" applyFont="1" applyFill="1" applyBorder="1" applyAlignment="1">
      <alignment horizontal="center" vertical="center" wrapText="1"/>
    </xf>
    <xf numFmtId="0" fontId="6" fillId="0" borderId="16" xfId="0" applyFont="1" applyBorder="1" applyAlignment="1">
      <alignment horizontal="center" vertical="top"/>
    </xf>
    <xf numFmtId="0" fontId="4" fillId="18" borderId="8" xfId="0" applyFont="1" applyFill="1" applyBorder="1" applyAlignment="1">
      <alignment horizontal="center" vertical="center" wrapText="1"/>
    </xf>
    <xf numFmtId="164" fontId="5" fillId="0" borderId="15" xfId="0" applyNumberFormat="1" applyFont="1" applyBorder="1" applyAlignment="1">
      <alignment horizontal="center" vertical="top"/>
    </xf>
    <xf numFmtId="0" fontId="4" fillId="19" borderId="8" xfId="0" applyFont="1" applyFill="1" applyBorder="1" applyAlignment="1">
      <alignment horizontal="center" vertical="center" wrapText="1"/>
    </xf>
    <xf numFmtId="164" fontId="5" fillId="0" borderId="17" xfId="0" applyNumberFormat="1" applyFont="1" applyBorder="1" applyAlignment="1">
      <alignment horizontal="center" vertical="top"/>
    </xf>
    <xf numFmtId="0" fontId="4" fillId="20" borderId="8" xfId="0" applyFont="1" applyFill="1" applyBorder="1" applyAlignment="1">
      <alignment horizontal="center" vertical="center" wrapText="1"/>
    </xf>
    <xf numFmtId="164" fontId="5" fillId="0" borderId="18" xfId="0" applyNumberFormat="1" applyFont="1" applyBorder="1" applyAlignment="1">
      <alignment horizontal="center" vertical="top"/>
    </xf>
    <xf numFmtId="0" fontId="4" fillId="21" borderId="8" xfId="0" applyFont="1" applyFill="1" applyBorder="1" applyAlignment="1">
      <alignment horizontal="center" vertical="center" wrapText="1"/>
    </xf>
    <xf numFmtId="0" fontId="5" fillId="0" borderId="19" xfId="0" applyFont="1" applyBorder="1" applyAlignment="1">
      <alignment horizontal="center" vertical="top"/>
    </xf>
    <xf numFmtId="0" fontId="4" fillId="22" borderId="3" xfId="0" applyFont="1" applyFill="1" applyBorder="1" applyAlignment="1">
      <alignment horizontal="center" vertical="center" wrapText="1"/>
    </xf>
    <xf numFmtId="164" fontId="5" fillId="0" borderId="20" xfId="0" applyNumberFormat="1" applyFont="1" applyBorder="1" applyAlignment="1">
      <alignment horizontal="center" vertical="top"/>
    </xf>
    <xf numFmtId="0" fontId="4" fillId="0" borderId="21" xfId="0" applyFont="1" applyBorder="1" applyAlignment="1">
      <alignment horizontal="center" vertical="top" wrapText="1"/>
    </xf>
    <xf numFmtId="164" fontId="5" fillId="0" borderId="5" xfId="0" applyNumberFormat="1" applyFont="1" applyBorder="1" applyAlignment="1">
      <alignment horizontal="center" vertical="top"/>
    </xf>
    <xf numFmtId="0" fontId="5" fillId="0" borderId="5" xfId="0" applyFont="1" applyBorder="1" applyAlignment="1">
      <alignment horizontal="center" vertical="top"/>
    </xf>
    <xf numFmtId="0" fontId="5" fillId="13" borderId="8" xfId="0" applyFont="1" applyFill="1" applyBorder="1" applyAlignment="1">
      <alignment horizontal="center" vertical="center" wrapText="1"/>
    </xf>
    <xf numFmtId="0" fontId="5" fillId="15" borderId="8" xfId="0" applyFont="1" applyFill="1" applyBorder="1" applyAlignment="1">
      <alignment vertical="top" wrapText="1"/>
    </xf>
    <xf numFmtId="0" fontId="5" fillId="13" borderId="8" xfId="0" applyFont="1" applyFill="1" applyBorder="1" applyAlignment="1">
      <alignment horizontal="center" vertical="center"/>
    </xf>
    <xf numFmtId="0" fontId="6" fillId="0" borderId="8" xfId="0" applyFont="1" applyBorder="1" applyAlignment="1">
      <alignment horizontal="center" vertical="top"/>
    </xf>
    <xf numFmtId="164" fontId="4" fillId="5" borderId="8" xfId="0" applyNumberFormat="1" applyFont="1" applyFill="1" applyBorder="1" applyAlignment="1">
      <alignment horizontal="center" vertical="top"/>
    </xf>
    <xf numFmtId="0" fontId="4" fillId="3" borderId="8" xfId="0" applyFont="1" applyFill="1" applyBorder="1" applyAlignment="1">
      <alignment horizontal="center" vertical="top"/>
    </xf>
    <xf numFmtId="0" fontId="4" fillId="7" borderId="8" xfId="0" applyFont="1" applyFill="1" applyBorder="1" applyAlignment="1">
      <alignment horizontal="center" vertical="top"/>
    </xf>
    <xf numFmtId="0" fontId="4" fillId="8" borderId="8" xfId="0" applyFont="1" applyFill="1" applyBorder="1" applyAlignment="1">
      <alignment horizontal="center" vertical="top"/>
    </xf>
    <xf numFmtId="0" fontId="4" fillId="2" borderId="8" xfId="0" applyFont="1" applyFill="1" applyBorder="1" applyAlignment="1">
      <alignment horizontal="center" vertical="top"/>
    </xf>
    <xf numFmtId="0" fontId="4" fillId="9" borderId="8" xfId="0" applyFont="1" applyFill="1" applyBorder="1" applyAlignment="1">
      <alignment horizontal="center" vertical="top"/>
    </xf>
    <xf numFmtId="0" fontId="5" fillId="13" borderId="8" xfId="0" applyFont="1" applyFill="1" applyBorder="1" applyAlignment="1">
      <alignment horizontal="center" vertical="top" wrapText="1"/>
    </xf>
    <xf numFmtId="0" fontId="4" fillId="10" borderId="8" xfId="0" applyFont="1" applyFill="1" applyBorder="1" applyAlignment="1">
      <alignment horizontal="center" vertical="top"/>
    </xf>
    <xf numFmtId="0" fontId="5" fillId="13" borderId="8" xfId="0" applyFont="1" applyFill="1" applyBorder="1" applyAlignment="1">
      <alignment horizontal="center" vertical="top"/>
    </xf>
    <xf numFmtId="0" fontId="4" fillId="11" borderId="8" xfId="0" applyFont="1" applyFill="1" applyBorder="1" applyAlignment="1">
      <alignment horizontal="center" vertical="top"/>
    </xf>
    <xf numFmtId="0" fontId="4" fillId="6" borderId="8" xfId="0" applyFont="1" applyFill="1" applyBorder="1" applyAlignment="1">
      <alignment horizontal="center" vertical="top"/>
    </xf>
    <xf numFmtId="0" fontId="4" fillId="12" borderId="8" xfId="0" applyFont="1" applyFill="1" applyBorder="1" applyAlignment="1">
      <alignment horizontal="center" vertical="top"/>
    </xf>
    <xf numFmtId="0" fontId="4" fillId="14" borderId="8" xfId="0" applyFont="1" applyFill="1" applyBorder="1" applyAlignment="1">
      <alignment horizontal="center" vertical="top"/>
    </xf>
    <xf numFmtId="0" fontId="4" fillId="16" borderId="8" xfId="0" applyFont="1" applyFill="1" applyBorder="1" applyAlignment="1">
      <alignment horizontal="center" vertical="top"/>
    </xf>
    <xf numFmtId="0" fontId="6" fillId="0" borderId="3" xfId="0" applyFont="1" applyBorder="1" applyAlignment="1">
      <alignment horizontal="center" vertical="top"/>
    </xf>
    <xf numFmtId="0" fontId="4" fillId="17" borderId="8" xfId="0" applyFont="1" applyFill="1" applyBorder="1" applyAlignment="1">
      <alignment horizontal="center" vertical="top"/>
    </xf>
    <xf numFmtId="164" fontId="5" fillId="0" borderId="8" xfId="0" applyNumberFormat="1" applyFont="1" applyBorder="1" applyAlignment="1">
      <alignment horizontal="center" vertical="top"/>
    </xf>
    <xf numFmtId="0" fontId="4" fillId="18" borderId="8" xfId="0" applyFont="1" applyFill="1" applyBorder="1" applyAlignment="1">
      <alignment horizontal="center" vertical="top"/>
    </xf>
    <xf numFmtId="164" fontId="5" fillId="0" borderId="22" xfId="0" applyNumberFormat="1" applyFont="1" applyBorder="1" applyAlignment="1">
      <alignment horizontal="center" vertical="top"/>
    </xf>
    <xf numFmtId="0" fontId="4" fillId="19" borderId="8" xfId="0" applyFont="1" applyFill="1" applyBorder="1" applyAlignment="1">
      <alignment horizontal="center" vertical="top"/>
    </xf>
    <xf numFmtId="164" fontId="5" fillId="0" borderId="4" xfId="0" applyNumberFormat="1" applyFont="1" applyBorder="1" applyAlignment="1">
      <alignment horizontal="center" vertical="top"/>
    </xf>
    <xf numFmtId="0" fontId="4" fillId="20" borderId="8" xfId="0" applyFont="1" applyFill="1" applyBorder="1" applyAlignment="1">
      <alignment horizontal="center" vertical="top"/>
    </xf>
    <xf numFmtId="0" fontId="4" fillId="21" borderId="8" xfId="0" applyFont="1" applyFill="1" applyBorder="1" applyAlignment="1">
      <alignment horizontal="center" vertical="top"/>
    </xf>
    <xf numFmtId="0" fontId="4" fillId="22" borderId="3" xfId="0" applyFont="1" applyFill="1" applyBorder="1" applyAlignment="1">
      <alignment horizontal="center" vertical="top"/>
    </xf>
    <xf numFmtId="164" fontId="5" fillId="0" borderId="21" xfId="0" applyNumberFormat="1" applyFont="1" applyBorder="1" applyAlignment="1">
      <alignment horizontal="center" vertical="top"/>
    </xf>
    <xf numFmtId="164" fontId="5" fillId="15" borderId="18" xfId="0" applyNumberFormat="1" applyFont="1" applyFill="1" applyBorder="1" applyAlignment="1">
      <alignment horizontal="center" vertical="top"/>
    </xf>
    <xf numFmtId="0" fontId="5" fillId="15" borderId="19" xfId="0" applyFont="1" applyFill="1" applyBorder="1" applyAlignment="1">
      <alignment horizontal="center" vertical="top"/>
    </xf>
    <xf numFmtId="0" fontId="7" fillId="0" borderId="8" xfId="0" applyFont="1" applyBorder="1" applyAlignment="1">
      <alignment horizontal="center" vertical="top" wrapText="1"/>
    </xf>
    <xf numFmtId="0" fontId="7" fillId="15" borderId="8" xfId="0" applyFont="1" applyFill="1" applyBorder="1" applyAlignment="1">
      <alignment horizontal="left" vertical="top" wrapText="1"/>
    </xf>
    <xf numFmtId="0" fontId="5" fillId="0" borderId="8" xfId="0" applyFont="1" applyBorder="1" applyAlignment="1">
      <alignment horizontal="center" vertical="top"/>
    </xf>
    <xf numFmtId="164" fontId="5" fillId="13" borderId="18" xfId="0" applyNumberFormat="1" applyFont="1" applyFill="1" applyBorder="1" applyAlignment="1">
      <alignment horizontal="center" vertical="top"/>
    </xf>
    <xf numFmtId="0" fontId="5" fillId="13" borderId="19" xfId="0" applyFont="1" applyFill="1" applyBorder="1" applyAlignment="1">
      <alignment horizontal="center" vertical="top"/>
    </xf>
    <xf numFmtId="164" fontId="5" fillId="13" borderId="4" xfId="0" applyNumberFormat="1" applyFont="1" applyFill="1" applyBorder="1" applyAlignment="1">
      <alignment horizontal="center" vertical="top"/>
    </xf>
    <xf numFmtId="0" fontId="7" fillId="0" borderId="8" xfId="0" applyFont="1" applyBorder="1" applyAlignment="1">
      <alignment horizontal="center" vertical="center" wrapText="1"/>
    </xf>
    <xf numFmtId="0" fontId="5" fillId="0" borderId="8" xfId="0" applyFont="1" applyBorder="1" applyAlignment="1">
      <alignment horizontal="center" vertical="center"/>
    </xf>
    <xf numFmtId="0" fontId="5" fillId="8" borderId="8" xfId="0" applyFont="1" applyFill="1" applyBorder="1" applyAlignment="1">
      <alignment horizontal="center" vertical="top"/>
    </xf>
    <xf numFmtId="0" fontId="7" fillId="15" borderId="8" xfId="0" applyFont="1" applyFill="1" applyBorder="1" applyAlignment="1">
      <alignment vertical="top" wrapText="1"/>
    </xf>
    <xf numFmtId="0" fontId="7" fillId="0" borderId="8" xfId="0" applyFont="1" applyBorder="1" applyAlignment="1">
      <alignment horizontal="center" vertical="top"/>
    </xf>
    <xf numFmtId="0" fontId="8" fillId="15" borderId="0" xfId="0" applyFont="1" applyFill="1" applyAlignment="1">
      <alignment horizontal="center" vertical="top"/>
    </xf>
    <xf numFmtId="0" fontId="9" fillId="15" borderId="8" xfId="0" applyFont="1" applyFill="1" applyBorder="1" applyAlignment="1">
      <alignment vertical="top" wrapText="1"/>
    </xf>
    <xf numFmtId="0" fontId="7" fillId="13" borderId="8" xfId="0" applyFont="1" applyFill="1" applyBorder="1" applyAlignment="1">
      <alignment horizontal="center" vertical="top"/>
    </xf>
    <xf numFmtId="0" fontId="7" fillId="0" borderId="8" xfId="0" applyFont="1" applyBorder="1" applyAlignment="1">
      <alignment horizontal="center" vertical="center"/>
    </xf>
    <xf numFmtId="164" fontId="5" fillId="13" borderId="5" xfId="0" applyNumberFormat="1" applyFont="1" applyFill="1" applyBorder="1" applyAlignment="1">
      <alignment horizontal="center" vertical="top"/>
    </xf>
    <xf numFmtId="0" fontId="5" fillId="15" borderId="8" xfId="0" applyFont="1" applyFill="1" applyBorder="1" applyAlignment="1">
      <alignment horizontal="center" vertical="top" wrapText="1"/>
    </xf>
    <xf numFmtId="0" fontId="7" fillId="13" borderId="8" xfId="0" applyFont="1" applyFill="1" applyBorder="1" applyAlignment="1">
      <alignment horizontal="center" vertical="center"/>
    </xf>
    <xf numFmtId="0" fontId="9" fillId="15" borderId="8" xfId="0" applyFont="1" applyFill="1" applyBorder="1" applyAlignment="1">
      <alignment horizontal="left" vertical="top" wrapText="1"/>
    </xf>
    <xf numFmtId="0" fontId="5" fillId="0" borderId="0" xfId="0" applyFont="1" applyAlignment="1">
      <alignment horizontal="center" vertical="top"/>
    </xf>
    <xf numFmtId="0" fontId="4" fillId="15" borderId="8" xfId="0" applyFont="1" applyFill="1" applyBorder="1" applyAlignment="1">
      <alignment vertical="top" wrapText="1"/>
    </xf>
    <xf numFmtId="164" fontId="5" fillId="15" borderId="8" xfId="0" applyNumberFormat="1" applyFont="1" applyFill="1" applyBorder="1" applyAlignment="1">
      <alignment horizontal="center" vertical="top"/>
    </xf>
    <xf numFmtId="0" fontId="5" fillId="13" borderId="5" xfId="0" applyFont="1" applyFill="1" applyBorder="1" applyAlignment="1">
      <alignment horizontal="center" vertical="top"/>
    </xf>
    <xf numFmtId="0" fontId="5" fillId="15" borderId="8" xfId="0" applyFont="1" applyFill="1" applyBorder="1" applyAlignment="1">
      <alignment horizontal="center" vertical="center" wrapText="1"/>
    </xf>
    <xf numFmtId="0" fontId="10" fillId="0" borderId="0" xfId="0" applyFont="1" applyAlignment="1">
      <alignment horizontal="center" vertical="center"/>
    </xf>
    <xf numFmtId="164" fontId="5" fillId="23" borderId="8" xfId="0" applyNumberFormat="1" applyFont="1" applyFill="1" applyBorder="1" applyAlignment="1">
      <alignment horizontal="center" vertical="top"/>
    </xf>
    <xf numFmtId="0" fontId="5" fillId="15" borderId="8" xfId="0" applyFont="1" applyFill="1" applyBorder="1" applyAlignment="1">
      <alignment horizontal="center" vertical="top"/>
    </xf>
    <xf numFmtId="0" fontId="7" fillId="15" borderId="8" xfId="0" applyFont="1" applyFill="1" applyBorder="1" applyAlignment="1">
      <alignment horizontal="center" vertical="top" wrapText="1"/>
    </xf>
    <xf numFmtId="0" fontId="5" fillId="15" borderId="8" xfId="0" applyFont="1" applyFill="1" applyBorder="1" applyAlignment="1">
      <alignment wrapText="1"/>
    </xf>
    <xf numFmtId="0" fontId="11" fillId="9" borderId="8" xfId="0" applyFont="1" applyFill="1" applyBorder="1" applyAlignment="1">
      <alignment horizontal="center" vertical="top"/>
    </xf>
    <xf numFmtId="0" fontId="5" fillId="9" borderId="8" xfId="0" applyFont="1" applyFill="1" applyBorder="1" applyAlignment="1">
      <alignment horizontal="center" vertical="top"/>
    </xf>
    <xf numFmtId="164" fontId="5" fillId="15" borderId="4" xfId="0" applyNumberFormat="1" applyFont="1" applyFill="1" applyBorder="1" applyAlignment="1">
      <alignment horizontal="center" vertical="top"/>
    </xf>
    <xf numFmtId="0" fontId="5" fillId="20" borderId="8" xfId="0" applyFont="1" applyFill="1" applyBorder="1" applyAlignment="1">
      <alignment horizontal="center" vertical="top"/>
    </xf>
    <xf numFmtId="0" fontId="5" fillId="15" borderId="8" xfId="0" applyFont="1" applyFill="1" applyBorder="1" applyAlignment="1">
      <alignment horizontal="center" vertical="center"/>
    </xf>
    <xf numFmtId="0" fontId="7" fillId="15" borderId="0" xfId="0" applyFont="1" applyFill="1" applyAlignment="1">
      <alignment vertical="top" wrapText="1"/>
    </xf>
    <xf numFmtId="0" fontId="7" fillId="15" borderId="8" xfId="0" applyFont="1" applyFill="1" applyBorder="1" applyAlignment="1">
      <alignment horizontal="center" vertical="center" wrapText="1"/>
    </xf>
    <xf numFmtId="0" fontId="7" fillId="23" borderId="8" xfId="0" applyFont="1" applyFill="1" applyBorder="1" applyAlignment="1">
      <alignment horizontal="center" vertical="top"/>
    </xf>
    <xf numFmtId="0" fontId="5" fillId="15" borderId="0" xfId="0" applyFont="1" applyFill="1" applyAlignment="1">
      <alignment vertical="top" wrapText="1"/>
    </xf>
    <xf numFmtId="0" fontId="7" fillId="15" borderId="8" xfId="0" applyFont="1" applyFill="1" applyBorder="1" applyAlignment="1">
      <alignment wrapText="1"/>
    </xf>
    <xf numFmtId="0" fontId="5" fillId="13" borderId="8" xfId="0" applyFont="1" applyFill="1" applyBorder="1" applyAlignment="1">
      <alignment vertical="top" wrapText="1"/>
    </xf>
    <xf numFmtId="0" fontId="7" fillId="15" borderId="0" xfId="0" applyFont="1" applyFill="1" applyAlignment="1">
      <alignment horizontal="left" vertical="top" wrapText="1"/>
    </xf>
    <xf numFmtId="0" fontId="7" fillId="15" borderId="23" xfId="0" applyFont="1" applyFill="1" applyBorder="1" applyAlignment="1">
      <alignment vertical="top" wrapText="1"/>
    </xf>
    <xf numFmtId="0" fontId="7" fillId="23" borderId="8" xfId="0" applyFont="1" applyFill="1" applyBorder="1" applyAlignment="1">
      <alignment horizontal="center" vertical="center"/>
    </xf>
    <xf numFmtId="0" fontId="5" fillId="13" borderId="0" xfId="0" applyFont="1" applyFill="1" applyAlignment="1">
      <alignment horizontal="center" vertical="top"/>
    </xf>
    <xf numFmtId="0" fontId="6" fillId="0" borderId="0" xfId="0" applyFont="1" applyAlignment="1">
      <alignment horizontal="center" vertical="top"/>
    </xf>
    <xf numFmtId="164" fontId="5" fillId="0" borderId="0" xfId="0" applyNumberFormat="1" applyFont="1" applyAlignment="1">
      <alignment horizontal="center" vertical="top"/>
    </xf>
    <xf numFmtId="164" fontId="4" fillId="0" borderId="0" xfId="0" applyNumberFormat="1" applyFont="1" applyAlignment="1">
      <alignment horizontal="center" vertical="top"/>
    </xf>
    <xf numFmtId="0" fontId="12" fillId="9" borderId="8" xfId="0" applyFont="1" applyFill="1" applyBorder="1" applyAlignment="1">
      <alignment horizontal="center" vertical="top"/>
    </xf>
    <xf numFmtId="0" fontId="9" fillId="9" borderId="8" xfId="0" applyFont="1" applyFill="1" applyBorder="1" applyAlignment="1">
      <alignment horizontal="center" vertical="top"/>
    </xf>
    <xf numFmtId="0" fontId="5" fillId="13" borderId="0" xfId="0" applyFont="1" applyFill="1" applyAlignment="1">
      <alignment horizontal="center" vertical="center"/>
    </xf>
    <xf numFmtId="0" fontId="4" fillId="0" borderId="0" xfId="0" applyFont="1" applyAlignment="1">
      <alignment horizontal="center" vertical="top"/>
    </xf>
    <xf numFmtId="0" fontId="4" fillId="15" borderId="0" xfId="0" applyFont="1" applyFill="1" applyAlignment="1">
      <alignment horizontal="center" vertical="top"/>
    </xf>
    <xf numFmtId="0" fontId="5" fillId="13" borderId="0" xfId="0" applyFont="1" applyFill="1" applyAlignment="1">
      <alignment horizontal="center" vertical="center" wrapText="1"/>
    </xf>
    <xf numFmtId="0" fontId="2" fillId="0" borderId="4" xfId="0" applyFont="1" applyBorder="1"/>
    <xf numFmtId="0" fontId="2" fillId="0" borderId="5" xfId="0" applyFont="1" applyBorder="1"/>
    <xf numFmtId="0" fontId="1" fillId="4" borderId="3" xfId="0" applyFont="1" applyFill="1" applyBorder="1" applyAlignment="1">
      <alignment horizontal="center" vertical="center" wrapText="1"/>
    </xf>
    <xf numFmtId="0" fontId="4" fillId="0" borderId="9" xfId="0" applyFont="1" applyBorder="1" applyAlignment="1">
      <alignment horizontal="center" vertical="top" wrapText="1"/>
    </xf>
    <xf numFmtId="0" fontId="13" fillId="0" borderId="0" xfId="0" applyFont="1" applyAlignment="1">
      <alignment horizontal="center" vertical="top"/>
    </xf>
    <xf numFmtId="0" fontId="0" fillId="0" borderId="0" xfId="0"/>
    <xf numFmtId="164" fontId="14" fillId="0" borderId="0" xfId="0" applyNumberFormat="1" applyFont="1" applyAlignment="1">
      <alignment horizontal="center" vertical="top"/>
    </xf>
    <xf numFmtId="0" fontId="2" fillId="0" borderId="2" xfId="0" applyFont="1" applyBorder="1"/>
    <xf numFmtId="0" fontId="2" fillId="0" borderId="6" xfId="0" applyFont="1" applyBorder="1"/>
    <xf numFmtId="164" fontId="1" fillId="5" borderId="7" xfId="0" applyNumberFormat="1" applyFont="1" applyFill="1" applyBorder="1" applyAlignment="1">
      <alignment horizontal="center" vertical="center" wrapText="1"/>
    </xf>
    <xf numFmtId="0" fontId="2" fillId="0" borderId="10" xfId="0" applyFont="1" applyBorder="1"/>
    <xf numFmtId="0" fontId="1" fillId="2"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4" fillId="0" borderId="11" xfId="0" applyFont="1" applyBorder="1" applyAlignment="1">
      <alignment horizontal="center" vertical="top" wrapText="1"/>
    </xf>
    <xf numFmtId="0" fontId="3" fillId="2" borderId="4"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6"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absolute">
    <xdr:from>
      <xdr:col>1</xdr:col>
      <xdr:colOff>137160</xdr:colOff>
      <xdr:row>1</xdr:row>
      <xdr:rowOff>91440</xdr:rowOff>
    </xdr:from>
    <xdr:to>
      <xdr:col>5</xdr:col>
      <xdr:colOff>182880</xdr:colOff>
      <xdr:row>6</xdr:row>
      <xdr:rowOff>495300</xdr:rowOff>
    </xdr:to>
    <xdr:sp macro="" textlink="">
      <xdr:nvSpPr>
        <xdr:cNvPr id="2067" name="Text Box 19" hidden="1">
          <a:extLst>
            <a:ext uri="{FF2B5EF4-FFF2-40B4-BE49-F238E27FC236}">
              <a16:creationId xmlns:a16="http://schemas.microsoft.com/office/drawing/2014/main" id="{227D7BCC-9284-8428-1387-3ED0A679A822}"/>
            </a:ext>
          </a:extLst>
        </xdr:cNvPr>
        <xdr:cNvSpPr txBox="1">
          <a:spLocks noChangeArrowheads="1"/>
        </xdr:cNvSpPr>
      </xdr:nvSpPr>
      <xdr:spPr bwMode="auto">
        <a:xfrm>
          <a:off x="563880" y="609600"/>
          <a:ext cx="4396740" cy="1057656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137160</xdr:colOff>
      <xdr:row>1</xdr:row>
      <xdr:rowOff>91440</xdr:rowOff>
    </xdr:from>
    <xdr:to>
      <xdr:col>5</xdr:col>
      <xdr:colOff>182880</xdr:colOff>
      <xdr:row>8</xdr:row>
      <xdr:rowOff>4884420</xdr:rowOff>
    </xdr:to>
    <xdr:sp macro="" textlink="">
      <xdr:nvSpPr>
        <xdr:cNvPr id="2063" name="Text Box 15" hidden="1">
          <a:extLst>
            <a:ext uri="{FF2B5EF4-FFF2-40B4-BE49-F238E27FC236}">
              <a16:creationId xmlns:a16="http://schemas.microsoft.com/office/drawing/2014/main" id="{778C8871-0E90-5630-97F6-D9AABB74EF33}"/>
            </a:ext>
          </a:extLst>
        </xdr:cNvPr>
        <xdr:cNvSpPr txBox="1">
          <a:spLocks noChangeArrowheads="1"/>
        </xdr:cNvSpPr>
      </xdr:nvSpPr>
      <xdr:spPr bwMode="auto">
        <a:xfrm>
          <a:off x="563880" y="609600"/>
          <a:ext cx="4396740" cy="1726692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137160</xdr:colOff>
      <xdr:row>1</xdr:row>
      <xdr:rowOff>91440</xdr:rowOff>
    </xdr:from>
    <xdr:to>
      <xdr:col>5</xdr:col>
      <xdr:colOff>182880</xdr:colOff>
      <xdr:row>6</xdr:row>
      <xdr:rowOff>495300</xdr:rowOff>
    </xdr:to>
    <xdr:sp macro="" textlink="">
      <xdr:nvSpPr>
        <xdr:cNvPr id="2061" name="Text Box 13" hidden="1">
          <a:extLst>
            <a:ext uri="{FF2B5EF4-FFF2-40B4-BE49-F238E27FC236}">
              <a16:creationId xmlns:a16="http://schemas.microsoft.com/office/drawing/2014/main" id="{E6CC0014-E207-7414-70D1-062885BABFB2}"/>
            </a:ext>
          </a:extLst>
        </xdr:cNvPr>
        <xdr:cNvSpPr txBox="1">
          <a:spLocks noChangeArrowheads="1"/>
        </xdr:cNvSpPr>
      </xdr:nvSpPr>
      <xdr:spPr bwMode="auto">
        <a:xfrm>
          <a:off x="563880" y="609600"/>
          <a:ext cx="4396740" cy="1057656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137160</xdr:colOff>
      <xdr:row>1</xdr:row>
      <xdr:rowOff>91440</xdr:rowOff>
    </xdr:from>
    <xdr:to>
      <xdr:col>5</xdr:col>
      <xdr:colOff>182880</xdr:colOff>
      <xdr:row>6</xdr:row>
      <xdr:rowOff>495300</xdr:rowOff>
    </xdr:to>
    <xdr:sp macro="" textlink="">
      <xdr:nvSpPr>
        <xdr:cNvPr id="2055" name="Text Box 7" hidden="1">
          <a:extLst>
            <a:ext uri="{FF2B5EF4-FFF2-40B4-BE49-F238E27FC236}">
              <a16:creationId xmlns:a16="http://schemas.microsoft.com/office/drawing/2014/main" id="{D4CF3845-86F0-1C3F-902E-1EB351D64BF1}"/>
            </a:ext>
          </a:extLst>
        </xdr:cNvPr>
        <xdr:cNvSpPr txBox="1">
          <a:spLocks noChangeArrowheads="1"/>
        </xdr:cNvSpPr>
      </xdr:nvSpPr>
      <xdr:spPr bwMode="auto">
        <a:xfrm>
          <a:off x="563880" y="609600"/>
          <a:ext cx="4396740" cy="1057656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137160</xdr:colOff>
      <xdr:row>1</xdr:row>
      <xdr:rowOff>91440</xdr:rowOff>
    </xdr:from>
    <xdr:to>
      <xdr:col>5</xdr:col>
      <xdr:colOff>182880</xdr:colOff>
      <xdr:row>9</xdr:row>
      <xdr:rowOff>2407920</xdr:rowOff>
    </xdr:to>
    <xdr:sp macro="" textlink="">
      <xdr:nvSpPr>
        <xdr:cNvPr id="2054" name="Text Box 6" hidden="1">
          <a:extLst>
            <a:ext uri="{FF2B5EF4-FFF2-40B4-BE49-F238E27FC236}">
              <a16:creationId xmlns:a16="http://schemas.microsoft.com/office/drawing/2014/main" id="{A066FE64-194C-4945-6262-B77CFA4CF71E}"/>
            </a:ext>
          </a:extLst>
        </xdr:cNvPr>
        <xdr:cNvSpPr txBox="1">
          <a:spLocks noChangeArrowheads="1"/>
        </xdr:cNvSpPr>
      </xdr:nvSpPr>
      <xdr:spPr bwMode="auto">
        <a:xfrm>
          <a:off x="563880" y="609600"/>
          <a:ext cx="4396740" cy="1972818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137160</xdr:colOff>
      <xdr:row>1</xdr:row>
      <xdr:rowOff>91440</xdr:rowOff>
    </xdr:from>
    <xdr:to>
      <xdr:col>5</xdr:col>
      <xdr:colOff>182880</xdr:colOff>
      <xdr:row>6</xdr:row>
      <xdr:rowOff>495300</xdr:rowOff>
    </xdr:to>
    <xdr:sp macro="" textlink="">
      <xdr:nvSpPr>
        <xdr:cNvPr id="2051" name="Text Box 3" hidden="1">
          <a:extLst>
            <a:ext uri="{FF2B5EF4-FFF2-40B4-BE49-F238E27FC236}">
              <a16:creationId xmlns:a16="http://schemas.microsoft.com/office/drawing/2014/main" id="{3097EC7D-5A28-4B1F-FBA5-AEBA81732EDF}"/>
            </a:ext>
          </a:extLst>
        </xdr:cNvPr>
        <xdr:cNvSpPr txBox="1">
          <a:spLocks noChangeArrowheads="1"/>
        </xdr:cNvSpPr>
      </xdr:nvSpPr>
      <xdr:spPr bwMode="auto">
        <a:xfrm>
          <a:off x="563880" y="609600"/>
          <a:ext cx="4396740" cy="1057656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x18tc:personList xmlns:x18tc="http://schemas.microsoft.com/office/spreadsheetml/2018/threadedcomments">
  <x18tc:person displayName="cristiane.lisboa@erechim.ifrs.edu.br" id="{8d8fd8d3-0318-40fd-a0c3-b01e822aa507}" userId="cristiane.lisboa@erechim.ifrs.edu.br" providerId="google-sheets"/>
  <x18tc:person displayName="diego.hepp@poa.ifrs.edu.br" id="{19ac89a8-0898-4f08-ac87-1219d431323a}" userId="diego.hepp@poa.ifrs.edu.br" providerId="google-sheets"/>
  <x18tc:person displayName="Paulo Edison Rubira Silva" id="{4e5d2e68-bdd7-41db-97ec-43b4be773db3}" providerId="google-sheets"/>
  <x18tc:person displayName="Thais Suzin" id="{125ea0b5-a1db-4c90-9a80-1817690c5148}" providerId="google-sheets"/>
  <x18tc:person displayName="Gislene Salim" id="{0aa10730-5161-4a56-b809-41d47eb8f109}" providerId="google-sheets"/>
  <x18tc:person displayName="gabriela.sant@rolante.ifrs.edu.br" id="{5003b82e-9879-4783-921a-181425970f61}" userId="gabriela.sant@rolante.ifrs.edu.br" providerId="google-sheets"/>
  <x18tc:person displayName="francyelle.barbieri@vacaria.ifrs.edu.br" id="{acd356d3-40c4-449e-8149-219bebc2c2f7}" userId="francyelle.barbieri@vacaria.ifrs.edu.br" providerId="google-sheets"/>
  <x18tc:person displayName="luciano.kempski@erechim.ifrs.edu.br" id="{ef419402-c057-4176-85db-5287af7b0458}" userId="luciano.kempski@erechim.ifrs.edu.br" providerId="google-sheets"/>
  <x18tc:person displayName="jovani.zalamena@restinga.ifrs.edu.br" id="{e5f3e6bd-5a52-4069-ac42-5b388061a44d}" userId="jovani.zalamena@restinga.ifrs.edu.br" providerId="google-sheets"/>
  <x18tc:person displayName="gislene.salim@riogrande.ifrs.edu.br" id="{a575334f-916e-49f5-b2a9-6737c7fee8c4}" userId="gislene.salim@riogrande.ifrs.edu.br" providerId="google-sheets"/>
  <x18tc:person displayName="jair.rosa@bento.ifrs.edu.br" id="{87f41a16-c0ab-4a57-9452-340e07461359}" userId="jair.rosa@bento.ifrs.edu.br" providerId="google-sheets"/>
  <x18tc:person displayName="Diego Hepp" id="{6eadb108-0ad3-4c9c-b384-c5a53fe4d9f9}" providerId="google-sheets"/>
  <x18tc:person displayName="edinete.cecconello@ifrs.edu.br" id="{c3589ac8-7d51-4cbc-bdb8-7e857e4f21bd}" userId="edinete.cecconello@ifrs.edu.br" providerId="google-sheets"/>
  <x18tc:person displayName="dap@canoas.ifrs.edu.br" id="{6c32823a-1e4c-41e9-9f04-827b9baa25f6}" userId="dap@canoas.ifrs.edu.br" providerId="google-sheets"/>
  <x18tc:person displayName="Denise Bilibio" id="{e69aadc4-ed5f-4feb-ae27-6862c7e19f6b}" providerId="google-sheets"/>
  <x18tc:person displayName="Ane Elise Branco Pavanatto" id="{8bc5952e-44f3-40dc-9330-69d14236a5e0}" providerId="google-sheets"/>
  <x18tc:person displayName="Francyelle Andréia Barbieri" id="{c918c86f-0c42-477d-97cc-fa47278fb212}" providerId="google-sheets"/>
  <x18tc:person displayName="licitacao@ifrs.edu.br" id="{f0ed11fe-d5a7-4473-864a-e479f65a2e57}" userId="licitacao@ifrs.edu.br" providerId="google-sheets"/>
  <x18tc:person displayName="ane.pavanatto@vacaria.ifrs.edu.br" id="{2f120caf-5b85-49eb-9422-7e1697aaa065}" userId="ane.pavanatto@vacaria.ifrs.edu.br" providerId="google-sheets"/>
  <x18tc:person displayName="paulo.rubira@riogrande.ifrs.edu.br" id="{c3d7e475-38ae-4f1c-a856-8771cde5b712}" userId="paulo.rubira@riogrande.ifrs.edu.br" providerId="google-sheets"/>
  <x18tc:person displayName="Márcia Yuko Kuamoto" id="{40814ed8-56f4-42aa-b6fc-7246c5ae6e70}" providerId="google-sheets"/>
  <x18tc:person displayName="kelly.teixeira@erechim.ifrs.edu.br" id="{76b1236b-03a4-445f-87f2-1a5f50679cb8}" userId="kelly.teixeira@erechim.ifrs.edu.br" providerId="google-sheets"/>
  <x18tc:person displayName="IFRS Diretor de Administração e Planejamento" id="{e9457030-5b66-4caa-8bcb-c9f61a91138e}" providerId="google-sheets"/>
  <x18tc:person displayName="marcia.kuamoto@viamao.ifrs.edu.br" id="{b3932521-53a8-4c01-8795-493394b75e85}" userId="marcia.kuamoto@viamao.ifrs.edu.br" providerId="google-sheets"/>
  <x18tc:person displayName="Alexsandro Bonatto" id="{f21fc3a7-9c88-4cf0-915f-8b333f360ca1}" providerId="google-sheets"/>
  <x18tc:person displayName="Cristiane Reinaldo Lisboa" id="{9ec02d99-30c4-4389-ae89-c6cf35e17d81}" providerId="google-sheets"/>
  <x18tc:person displayName="gabriele.volkmer@viamao.ifrs.edu.br" id="{d4bae104-c0b4-4607-93bb-f9b32a6329ac}" userId="gabriele.volkmer@viamao.ifrs.edu.br" providerId="google-sheets"/>
  <x18tc:person displayName="IFRS Licitação" id="{95cc1ea2-16e0-4a1e-853b-0a81850691c0}" providerId="google-sheets"/>
  <x18tc:person displayName="alexsandro.bonatto@restinga.ifrs.edu.br" id="{3c070aa0-1a41-456e-b06b-87e5d4a69433}" userId="alexsandro.bonatto@restinga.ifrs.edu.br" providerId="google-sheets"/>
  <x18tc:person displayName="[IFRS-RG:DAP] Diretoria de Administração" id="{a1be940b-13b1-435e-80be-d8d1cdfd94fb}" providerId="google-sheets"/>
  <x18tc:person displayName="Jovani Zalamena" id="{a216d1d0-8cbe-41af-8959-48363542f6cd}" providerId="google-sheets"/>
  <x18tc:person displayName="thais.suzin@caxias.ifrs.edu.br" id="{a1701862-07db-400c-9bf9-959a3f9cc232}" userId="thais.suzin@caxias.ifrs.edu.br" providerId="google-sheets"/>
  <x18tc:person displayName="Adriana Tedesco" id="{cde97be6-946a-467e-b17a-9347ad7814eb}"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C166" dT="2026-09-13T03:28:03.00" personId="{95cc1ea2-16e0-4a1e-853b-0a81850691c0}" id="{67b34af1-ebea-4b92-b36d-85792d48018d}" done="1">
    <x18tc:text xml:space="preserve">esse item é diferente do 165? @thais.suzin@caxias.ifrs.edu.br e @kelly.teixeira@erechim.ifrs.edu.br
Atribuído a thais.suzin@caxias.ifrs.edu.br</x18tc:text>
    <x18tc:mentions>
      <x18tc:mention mentionpersonId="{a1701862-07db-400c-9bf9-959a3f9cc232}" mentionId="{8c762bd3-695b-4b4e-85ff-5b3b04e3e961}" startIndex="30" length="31"/>
      <x18tc:mention mentionpersonId="{76b1236b-03a4-445f-87f2-1a5f50679cb8}" mentionId="{988cae43-364f-472c-837f-5c2027c77c4c}" startIndex="64" length="35"/>
    </x18tc:mentions>
  </x18tc:threadedComment>
  <x18tc:threadedComment ref="A1" dT="2026-08-25T12:08:00.00" personId="{e9457030-5b66-4caa-8bcb-c9f61a91138e}" id="{c7dff506-a648-446c-980d-99e03881561e}" done="0">
    <x18tc:text xml:space="preserve">Declinamos das demandas.</x18tc:text>
  </x18tc:threadedComment>
  <x18tc:threadedComment ref="A1" dT="2026-08-26T16:19:06.00" personId="{95cc1ea2-16e0-4a1e-853b-0a81850691c0}" id="{0bcf48ff-e0a7-46a2-867c-3b00c08a883c}" done="0">
    <x18tc:text xml:space="preserve">tem 7 itens que no meu entendimento seria o mesmo produto ... verificar... @cristiane.lisboa@erechim.ifrs.edu.br
Atribuído a cristiane.lisboa@erechim.ifrs.edu.br</x18tc:text>
    <x18tc:mentions>
      <x18tc:mention mentionpersonId="{8d8fd8d3-0318-40fd-a0c3-b01e822aa507}" mentionId="{fd85db9b-f060-4146-b211-757b585cddc1}" startIndex="75" length="37"/>
    </x18tc:mentions>
  </x18tc:threadedComment>
  <x18tc:threadedComment ref="A1" dT="2026-08-26T16:50:52.00" personId="{9ec02d99-30c4-4389-ae89-c6cf35e17d81}" id="{d473da55-ee7f-4c67-a39c-2d41ec7e6d26}" parentId="{0bcf48ff-e0a7-46a2-867c-3b00c08a883c}">
    <x18tc:text xml:space="preserve">Não são iguais, mas irei ajustar como um kit.</x18tc:text>
  </x18tc:threadedComment>
  <x18tc:threadedComment ref="A1" dT="2026-08-26T20:15:05.00" personId="{9ec02d99-30c4-4389-ae89-c6cf35e17d81}" id="{bf623fba-3aa1-436f-9707-a1d52d8e07fb}" parentId="{0bcf48ff-e0a7-46a2-867c-3b00c08a883c}">
    <x18tc:text xml:space="preserve">Eu alterei para Kit, ficou no item 68, mas precisa alterar o valor para R$ 3000,00</x18tc:text>
  </x18tc:threadedComment>
  <x18tc:threadedComment ref="A1" dT="2026-08-26T22:51:02.00" personId="{95cc1ea2-16e0-4a1e-853b-0a81850691c0}" id="{d178babd-49c1-4d4d-8a40-3bbb3809b7fa}" done="0">
    <x18tc:text xml:space="preserve">Se criou um item como Kit, pode excluir o que não vai pra licitação @cristiane.lisboa@erechim.ifrs.edu.br
Atribuído a cristiane.lisboa@erechim.ifrs.edu.br</x18tc:text>
    <x18tc:mentions>
      <x18tc:mention mentionpersonId="{8d8fd8d3-0318-40fd-a0c3-b01e822aa507}" mentionId="{317acdc7-7893-4bd1-8399-9e19cf99acfb}" startIndex="68" length="37"/>
    </x18tc:mentions>
  </x18tc:threadedComment>
  <x18tc:threadedComment ref="A1" dT="2026-08-27T16:50:47.00" personId="{9ec02d99-30c4-4389-ae89-c6cf35e17d81}" id="{2f72b8a4-002d-4b9a-b4dc-f4045ebdbbf2}" parentId="{d178babd-49c1-4d4d-8a40-3bbb3809b7fa}">
    <x18tc:text xml:space="preserve">feito</x18tc:text>
  </x18tc:threadedComment>
  <x18tc:threadedComment ref="A1" dT="2026-08-13T16:24:09.00" personId="{95cc1ea2-16e0-4a1e-853b-0a81850691c0}" id="{4200f678-b030-442d-8377-47e912cf34a0}" done="1">
    <x18tc:text xml:space="preserve">No sistema, só conseguimos inserir a equipe de planejamento pelo CPF</x18tc:text>
  </x18tc:threadedComment>
  <x18tc:threadedComment ref="U84" dT="2026-09-10T19:06:35.00" personId="{cde97be6-946a-467e-b17a-9347ad7814eb}" id="{9a7ab650-77dc-4637-86d8-053ae484768b}" done="1">
    <x18tc:text xml:space="preserve">1</x18tc:text>
  </x18tc:threadedComment>
  <x18tc:threadedComment ref="U6" dT="2026-09-10T18:54:21.00" personId="{cde97be6-946a-467e-b17a-9347ad7814eb}" id="{bd2c1254-0e4a-4d0f-a0fa-edfc04062ceb}" done="1">
    <x18tc:text xml:space="preserve">10 agitadores</x18tc:text>
  </x18tc:threadedComment>
  <x18tc:threadedComment ref="U11" dT="2026-09-10T18:57:19.00" personId="{cde97be6-946a-467e-b17a-9347ad7814eb}" id="{aebc03ad-6c5e-4c02-8daa-a113d4089b7b}" done="1">
    <x18tc:text xml:space="preserve">1</x18tc:text>
  </x18tc:threadedComment>
  <x18tc:threadedComment ref="U18" dT="2026-09-10T18:58:34.00" personId="{cde97be6-946a-467e-b17a-9347ad7814eb}" id="{007c557d-1302-4aac-956a-cb7ca2eb7dbf}" done="1">
    <x18tc:text xml:space="preserve">1</x18tc:text>
  </x18tc:threadedComment>
  <x18tc:threadedComment ref="U56" dT="2026-09-10T19:01:12.00" personId="{cde97be6-946a-467e-b17a-9347ad7814eb}" id="{8f19199e-3f49-4625-9a5c-107599b48c31}" done="1">
    <x18tc:text xml:space="preserve">1</x18tc:text>
  </x18tc:threadedComment>
  <x18tc:threadedComment ref="Q61" dT="2026-09-10T19:32:05.00" personId="{a1be940b-13b1-435e-80be-d8d1cdfd94fb}" id="{3c63e06d-4516-46cc-b65e-30ccc292ce0a}" done="1">
    <x18tc:text xml:space="preserve">20 unidades</x18tc:text>
  </x18tc:threadedComment>
  <x18tc:threadedComment ref="Q120" dT="2026-09-10T19:34:33.00" personId="{a1be940b-13b1-435e-80be-d8d1cdfd94fb}" id="{e34a8a54-a2ca-4005-97c2-65197095c679}" done="1">
    <x18tc:text xml:space="preserve">01 unidade</x18tc:text>
  </x18tc:threadedComment>
  <x18tc:threadedComment ref="U152" dT="2026-09-10T19:09:48.00" personId="{cde97be6-946a-467e-b17a-9347ad7814eb}" id="{5623867c-4669-4562-9d8b-ff75160e17a2}" done="1">
    <x18tc:text xml:space="preserve">1</x18tc:text>
  </x18tc:threadedComment>
  <x18tc:threadedComment ref="U31" dT="2026-09-10T19:17:45.00" personId="{cde97be6-946a-467e-b17a-9347ad7814eb}" id="{e0888a02-610b-4c9a-b48e-4d4f4c95cfcb}" done="1">
    <x18tc:text xml:space="preserve">1</x18tc:text>
  </x18tc:threadedComment>
  <x18tc:threadedComment ref="U35" dT="2026-09-10T19:18:50.00" personId="{cde97be6-946a-467e-b17a-9347ad7814eb}" id="{684419a1-21e0-4e9c-9886-61d58d0d55b8}" done="1">
    <x18tc:text xml:space="preserve">2</x18tc:text>
  </x18tc:threadedComment>
  <x18tc:threadedComment ref="Q126" dT="2026-09-10T19:37:38.00" personId="{a1be940b-13b1-435e-80be-d8d1cdfd94fb}" id="{f3f86781-7f09-496c-8e28-68feaf4b7a47}" done="1">
    <x18tc:text xml:space="preserve">01 unidade</x18tc:text>
  </x18tc:threadedComment>
  <x18tc:threadedComment ref="Q127" dT="2026-09-10T19:37:47.00" personId="{a1be940b-13b1-435e-80be-d8d1cdfd94fb}" id="{31f56e15-4491-46bf-961f-4c37e0260888}" done="1">
    <x18tc:text xml:space="preserve">01 unidade</x18tc:text>
  </x18tc:threadedComment>
  <x18tc:threadedComment ref="Q134" dT="2026-09-10T19:39:09.00" personId="{a1be940b-13b1-435e-80be-d8d1cdfd94fb}" id="{75787a5f-e738-4893-98aa-6d2010bcae97}" done="1">
    <x18tc:text xml:space="preserve">01 unidade</x18tc:text>
  </x18tc:threadedComment>
  <x18tc:threadedComment ref="Q135" dT="2026-09-10T19:40:00.00" personId="{a1be940b-13b1-435e-80be-d8d1cdfd94fb}" id="{c6dc7dd0-57c3-4a42-934c-d3c46ce795c8}" done="1">
    <x18tc:text xml:space="preserve">04 unidades</x18tc:text>
  </x18tc:threadedComment>
  <x18tc:threadedComment ref="Q122" dT="2026-09-10T19:42:01.00" personId="{a1be940b-13b1-435e-80be-d8d1cdfd94fb}" id="{f7481a53-8499-4988-bb63-3f0e0a9ba5eb}" done="1">
    <x18tc:text xml:space="preserve">01 unidade</x18tc:text>
  </x18tc:threadedComment>
  <x18tc:threadedComment ref="A1" dT="2026-08-26T14:18:52.00" personId="{95cc1ea2-16e0-4a1e-853b-0a81850691c0}" id="{e4b04643-73cc-4aef-8d21-0a4fccc7ebba}" done="0">
    <x18tc:text xml:space="preserve">descrever @gabriele.volkmer@viamao.ifrs.edu.br</x18tc:text>
    <x18tc:mentions>
      <x18tc:mention mentionpersonId="{d4bae104-c0b4-4607-93bb-f9b32a6329ac}" mentionId="{f0f4fe42-0497-48f1-b7bb-f552a0c6fc1c}" startIndex="10" length="36"/>
    </x18tc:mentions>
  </x18tc:threadedComment>
  <x18tc:threadedComment ref="A1" dT="2026-09-04T18:02:36.00" personId="{95cc1ea2-16e0-4a1e-853b-0a81850691c0}" id="{77ad45e6-1bd7-4c41-a81d-7f9e94756671}" done="0">
    <x18tc:text xml:space="preserve">itens que não são de lab serão excluídos cfe RAFAEL</x18tc:text>
  </x18tc:threadedComment>
  <x18tc:threadedComment ref="A1" dT="2026-09-04T18:34:30.00" personId="{95cc1ea2-16e0-4a1e-853b-0a81850691c0}" id="{7406e9f6-6a02-49d4-abae-f29d1d85432c}" done="0">
    <x18tc:text xml:space="preserve">@thais.suzin@caxias.ifrs.edu.br  oi, esse item tá parecido com o 86 de vacaria, seriam o mesmo produto?</x18tc:text>
    <x18tc:mentions>
      <x18tc:mention mentionpersonId="{a1701862-07db-400c-9bf9-959a3f9cc232}" mentionId="{66fec3bf-9187-43ed-849b-cb83f2449efa}" startIndex="0" length="31"/>
    </x18tc:mentions>
  </x18tc:threadedComment>
  <x18tc:threadedComment ref="A1" dT="2026-09-05T11:46:31.00" personId="{125ea0b5-a1db-4c90-9a80-1817690c5148}" id="{d7b6b964-ddfd-4bec-8fb6-8fe043d28e89}" parentId="{7406e9f6-6a02-49d4-abae-f29d1d85432c}">
    <x18tc:text xml:space="preserve">é o mesmo sim, não tinha visto. Pode considerar um pro campus Caxias</x18tc:text>
  </x18tc:threadedComment>
  <x18tc:threadedComment ref="W18" dT="2026-09-25T14:13:43.00" personId="{95cc1ea2-16e0-4a1e-853b-0a81850691c0}" id="{0649a987-c072-401f-8fbb-ff811b0d2376}" done="0">
    <x18tc:text xml:space="preserve">Parque não demandou, cfe ALAOR</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38" dT="2026-09-22T18:15:19.00" personId="{125ea0b5-a1db-4c90-9a80-1817690c5148}" id="{7367d0ef-c229-42d5-aaf1-3feb257a8055}" done="1">
    <x18tc:text xml:space="preserve">R$2.350,00
orçamento na pastinha
@edinete.cecconello@ifrs.edu.br
Atribuído a edinete.cecconello@ifrs.edu.br</x18tc:text>
    <x18tc:mentions>
      <x18tc:mention mentionpersonId="{c3589ac8-7d51-4cbc-bdb8-7e857e4f21bd}" mentionId="{ebbe4e42-b919-4e7f-aea2-cf95f5648e64}" startIndex="33" length="31"/>
    </x18tc:mentions>
  </x18tc:threadedComment>
  <x18tc:threadedComment ref="I25" dT="2026-09-22T18:13:07.00" personId="{125ea0b5-a1db-4c90-9a80-1817690c5148}" id="{bf95ef8a-a94f-407d-8e09-b193f4432737}" done="1">
    <x18tc:text xml:space="preserve">https://www.labimport.com.br/equipamentos/bomba-de-vacuo-ou-pressao-de-pistao-isento @edinete.cecconello@ifrs.edu.br</x18tc:text>
    <x18tc:mentions>
      <x18tc:mention mentionpersonId="{c3589ac8-7d51-4cbc-bdb8-7e857e4f21bd}" mentionId="{f5f15219-3c29-48d8-a1ce-3a841e3268f8}" startIndex="85" length="31"/>
    </x18tc:mentions>
    <x18tc:extLst>
      <ext uri="{F7C98A9C-CBB3-438F-8F68-D28B6AF4A901}">
        <xltc2:checksum/>
        <xltc2:hyperlink startIndex="0" length="84" url="https://www.labimport.com.br/equipamentos/bomba-de-vacuo-ou-pressao-de-pistao-isento"/>
      </ext>
    </x18tc:extLst>
  </x18tc:threadedComment>
  <x18tc:threadedComment ref="I37" dT="2026-09-22T18:15:03.00" personId="{125ea0b5-a1db-4c90-9a80-1817690c5148}" id="{9192d33e-d314-43e9-9222-0962096afa33}" done="1">
    <x18tc:text xml:space="preserve">R$2.350,00
orçamento na pastinha
@edinete.cecconello@ifrs.edu.br
Atribuído a edinete.cecconello@ifrs.edu.br</x18tc:text>
    <x18tc:mentions>
      <x18tc:mention mentionpersonId="{c3589ac8-7d51-4cbc-bdb8-7e857e4f21bd}" mentionId="{bf1d6703-b167-4b7d-baa9-a9be127dcb32}" startIndex="33" length="31"/>
    </x18tc:mentions>
  </x18tc:threadedComment>
  <x18tc:threadedComment ref="M51" dT="2026-09-25T15:11:06.00" personId="{125ea0b5-a1db-4c90-9a80-1817690c5148}" id="{f42a7e94-e466-4c23-884d-8029cefd0727}" done="1">
    <x18tc:text xml:space="preserve">R$464.461,92 @edinete.cecconello@ifrs.edu.br</x18tc:text>
    <x18tc:mentions>
      <x18tc:mention mentionpersonId="{c3589ac8-7d51-4cbc-bdb8-7e857e4f21bd}" mentionId="{07cc9e40-c867-4f87-8575-285986906985}" startIndex="13" length="31"/>
    </x18tc:mentions>
  </x18tc:threadedComment>
</x18tc: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172"/>
  <sheetViews>
    <sheetView tabSelected="1" workbookViewId="0">
      <pane xSplit="6" ySplit="2" topLeftCell="G3" activePane="bottomRight" state="frozen"/>
      <selection pane="topRight" activeCell="F1" sqref="F1"/>
      <selection pane="bottomLeft" activeCell="A3" sqref="A3"/>
      <selection pane="bottomRight" activeCell="O4" sqref="O4"/>
    </sheetView>
  </sheetViews>
  <sheetFormatPr defaultColWidth="12.6640625" defaultRowHeight="15.75" customHeight="1" x14ac:dyDescent="0.25"/>
  <cols>
    <col min="1" max="2" width="6.33203125" customWidth="1"/>
    <col min="3" max="3" width="8.6640625" customWidth="1"/>
    <col min="4" max="4" width="39.33203125" customWidth="1"/>
    <col min="5" max="5" width="9.109375" customWidth="1"/>
    <col min="6" max="6" width="6.88671875" customWidth="1"/>
    <col min="7" max="7" width="5.44140625" customWidth="1"/>
    <col min="8" max="8" width="5.109375" customWidth="1"/>
    <col min="9" max="9" width="5.88671875" customWidth="1"/>
    <col min="10" max="10" width="5" customWidth="1"/>
    <col min="11" max="11" width="5.44140625" customWidth="1"/>
    <col min="12" max="12" width="5.6640625" customWidth="1"/>
    <col min="13" max="13" width="5.33203125" customWidth="1"/>
    <col min="14" max="14" width="5" customWidth="1"/>
    <col min="15" max="16" width="5.88671875" customWidth="1"/>
    <col min="17" max="17" width="5.44140625" customWidth="1"/>
    <col min="18" max="18" width="5.109375" customWidth="1"/>
    <col min="19" max="19" width="5.6640625" customWidth="1"/>
    <col min="20" max="20" width="5.44140625" customWidth="1"/>
    <col min="21" max="22" width="5.6640625" customWidth="1"/>
    <col min="23" max="23" width="5.44140625" customWidth="1"/>
    <col min="24" max="24" width="6.6640625" customWidth="1"/>
    <col min="25" max="25" width="5" customWidth="1"/>
    <col min="26" max="26" width="9.6640625" customWidth="1"/>
    <col min="27" max="27" width="11.6640625" customWidth="1"/>
  </cols>
  <sheetData>
    <row r="1" spans="1:27" ht="41.25" customHeight="1" thickTop="1" thickBot="1" x14ac:dyDescent="0.3">
      <c r="A1" s="139" t="s">
        <v>448</v>
      </c>
      <c r="B1" s="136"/>
      <c r="C1" s="137"/>
      <c r="D1" s="137"/>
      <c r="E1" s="137"/>
      <c r="F1" s="138"/>
      <c r="G1" s="124" t="s">
        <v>2</v>
      </c>
      <c r="H1" s="122"/>
      <c r="I1" s="122"/>
      <c r="J1" s="122"/>
      <c r="K1" s="122"/>
      <c r="L1" s="122"/>
      <c r="M1" s="122"/>
      <c r="N1" s="122"/>
      <c r="O1" s="122"/>
      <c r="P1" s="122"/>
      <c r="Q1" s="122"/>
      <c r="R1" s="122"/>
      <c r="S1" s="122"/>
      <c r="T1" s="122"/>
      <c r="U1" s="122"/>
      <c r="V1" s="122"/>
      <c r="W1" s="122"/>
      <c r="X1" s="122"/>
      <c r="Y1" s="123"/>
      <c r="Z1" s="125" t="s">
        <v>4</v>
      </c>
      <c r="AA1" s="135"/>
    </row>
    <row r="2" spans="1:27" ht="31.5" customHeight="1" thickTop="1" thickBot="1" x14ac:dyDescent="0.3">
      <c r="A2" s="1" t="s">
        <v>5</v>
      </c>
      <c r="B2" s="1" t="s">
        <v>445</v>
      </c>
      <c r="C2" s="1" t="s">
        <v>6</v>
      </c>
      <c r="D2" s="1" t="s">
        <v>7</v>
      </c>
      <c r="E2" s="2" t="s">
        <v>8</v>
      </c>
      <c r="F2" s="3" t="s">
        <v>9</v>
      </c>
      <c r="G2" s="4" t="s">
        <v>10</v>
      </c>
      <c r="H2" s="6" t="s">
        <v>11</v>
      </c>
      <c r="I2" s="7" t="s">
        <v>15</v>
      </c>
      <c r="J2" s="1" t="s">
        <v>18</v>
      </c>
      <c r="K2" s="9" t="s">
        <v>20</v>
      </c>
      <c r="L2" s="12" t="s">
        <v>23</v>
      </c>
      <c r="M2" s="13" t="s">
        <v>26</v>
      </c>
      <c r="N2" s="15" t="s">
        <v>28</v>
      </c>
      <c r="O2" s="17" t="s">
        <v>30</v>
      </c>
      <c r="P2" s="19" t="s">
        <v>31</v>
      </c>
      <c r="Q2" s="21" t="s">
        <v>33</v>
      </c>
      <c r="R2" s="23" t="s">
        <v>35</v>
      </c>
      <c r="S2" s="25" t="s">
        <v>36</v>
      </c>
      <c r="T2" s="15" t="s">
        <v>37</v>
      </c>
      <c r="U2" s="27" t="s">
        <v>38</v>
      </c>
      <c r="V2" s="1" t="s">
        <v>39</v>
      </c>
      <c r="W2" s="29" t="s">
        <v>40</v>
      </c>
      <c r="X2" s="31" t="s">
        <v>41</v>
      </c>
      <c r="Y2" s="33" t="s">
        <v>42</v>
      </c>
      <c r="Z2" s="35" t="s">
        <v>43</v>
      </c>
      <c r="AA2" s="35" t="s">
        <v>44</v>
      </c>
    </row>
    <row r="3" spans="1:27" ht="164.4" thickTop="1" thickBot="1" x14ac:dyDescent="0.3">
      <c r="A3" s="38">
        <v>1</v>
      </c>
      <c r="B3" s="38">
        <v>5204</v>
      </c>
      <c r="C3" s="38">
        <v>629447</v>
      </c>
      <c r="D3" s="39" t="s">
        <v>32</v>
      </c>
      <c r="E3" s="40" t="s">
        <v>34</v>
      </c>
      <c r="F3" s="41">
        <f t="shared" ref="F3:F19" si="0">SUM(G3:Y3)</f>
        <v>3</v>
      </c>
      <c r="G3" s="43"/>
      <c r="H3" s="44"/>
      <c r="I3" s="45"/>
      <c r="J3" s="46">
        <v>1</v>
      </c>
      <c r="K3" s="47">
        <v>1</v>
      </c>
      <c r="L3" s="49">
        <v>1</v>
      </c>
      <c r="M3" s="51"/>
      <c r="N3" s="52"/>
      <c r="O3" s="53"/>
      <c r="P3" s="54"/>
      <c r="Q3" s="55"/>
      <c r="R3" s="57"/>
      <c r="S3" s="59"/>
      <c r="T3" s="52"/>
      <c r="U3" s="61"/>
      <c r="V3" s="46"/>
      <c r="W3" s="63"/>
      <c r="X3" s="64"/>
      <c r="Y3" s="65"/>
      <c r="Z3" s="66">
        <f>'Mapa comparativo de preços'!S3</f>
        <v>985.43</v>
      </c>
      <c r="AA3" s="66">
        <f t="shared" ref="AA3:AA170" si="1">Z3*F3</f>
        <v>2956.29</v>
      </c>
    </row>
    <row r="4" spans="1:27" ht="174.6" thickTop="1" thickBot="1" x14ac:dyDescent="0.3">
      <c r="A4" s="38">
        <v>2</v>
      </c>
      <c r="B4" s="38">
        <v>5208</v>
      </c>
      <c r="C4" s="40">
        <v>419764</v>
      </c>
      <c r="D4" s="39" t="s">
        <v>59</v>
      </c>
      <c r="E4" s="40" t="s">
        <v>8</v>
      </c>
      <c r="F4" s="41">
        <f t="shared" si="0"/>
        <v>2</v>
      </c>
      <c r="G4" s="43"/>
      <c r="H4" s="44"/>
      <c r="I4" s="45"/>
      <c r="J4" s="46"/>
      <c r="K4" s="47">
        <v>1</v>
      </c>
      <c r="L4" s="49"/>
      <c r="M4" s="51">
        <v>1</v>
      </c>
      <c r="N4" s="52"/>
      <c r="O4" s="53"/>
      <c r="P4" s="54"/>
      <c r="Q4" s="55"/>
      <c r="R4" s="57"/>
      <c r="S4" s="59"/>
      <c r="T4" s="52"/>
      <c r="U4" s="61"/>
      <c r="V4" s="46"/>
      <c r="W4" s="63"/>
      <c r="X4" s="64"/>
      <c r="Y4" s="65"/>
      <c r="Z4" s="66">
        <f>'Mapa comparativo de preços'!S4</f>
        <v>13479.706666666667</v>
      </c>
      <c r="AA4" s="66">
        <f t="shared" si="1"/>
        <v>26959.413333333334</v>
      </c>
    </row>
    <row r="5" spans="1:27" ht="317.39999999999998" thickTop="1" thickBot="1" x14ac:dyDescent="0.3">
      <c r="A5" s="38">
        <v>3</v>
      </c>
      <c r="B5" s="38">
        <v>5208</v>
      </c>
      <c r="C5" s="40">
        <v>415319</v>
      </c>
      <c r="D5" s="39" t="s">
        <v>65</v>
      </c>
      <c r="E5" s="40" t="s">
        <v>8</v>
      </c>
      <c r="F5" s="41">
        <f t="shared" si="0"/>
        <v>1</v>
      </c>
      <c r="G5" s="43"/>
      <c r="H5" s="44"/>
      <c r="I5" s="45"/>
      <c r="J5" s="46"/>
      <c r="K5" s="47">
        <v>1</v>
      </c>
      <c r="L5" s="49"/>
      <c r="M5" s="51"/>
      <c r="N5" s="52"/>
      <c r="O5" s="53"/>
      <c r="P5" s="54"/>
      <c r="Q5" s="55"/>
      <c r="R5" s="57"/>
      <c r="S5" s="59"/>
      <c r="T5" s="52"/>
      <c r="U5" s="61"/>
      <c r="V5" s="46"/>
      <c r="W5" s="63"/>
      <c r="X5" s="64"/>
      <c r="Y5" s="65"/>
      <c r="Z5" s="66">
        <f>'Mapa comparativo de preços'!S5</f>
        <v>10048.448</v>
      </c>
      <c r="AA5" s="66">
        <f t="shared" si="1"/>
        <v>10048.448</v>
      </c>
    </row>
    <row r="6" spans="1:27" ht="113.4" thickTop="1" thickBot="1" x14ac:dyDescent="0.3">
      <c r="A6" s="38">
        <v>4</v>
      </c>
      <c r="B6" s="38">
        <v>5208</v>
      </c>
      <c r="C6" s="38">
        <v>408753</v>
      </c>
      <c r="D6" s="39" t="s">
        <v>70</v>
      </c>
      <c r="E6" s="40" t="s">
        <v>8</v>
      </c>
      <c r="F6" s="41">
        <f t="shared" si="0"/>
        <v>35</v>
      </c>
      <c r="G6" s="43">
        <v>4</v>
      </c>
      <c r="H6" s="44"/>
      <c r="I6" s="45"/>
      <c r="J6" s="46"/>
      <c r="K6" s="47">
        <v>6</v>
      </c>
      <c r="L6" s="49">
        <v>6</v>
      </c>
      <c r="M6" s="51">
        <v>8</v>
      </c>
      <c r="N6" s="52"/>
      <c r="O6" s="53"/>
      <c r="P6" s="54">
        <v>1</v>
      </c>
      <c r="Q6" s="55">
        <v>1</v>
      </c>
      <c r="R6" s="57"/>
      <c r="S6" s="59"/>
      <c r="T6" s="52">
        <v>2</v>
      </c>
      <c r="U6" s="61"/>
      <c r="V6" s="46">
        <v>1</v>
      </c>
      <c r="W6" s="63"/>
      <c r="X6" s="64"/>
      <c r="Y6" s="65">
        <v>6</v>
      </c>
      <c r="Z6" s="66">
        <f>'Mapa comparativo de preços'!S6</f>
        <v>2599.4188888888889</v>
      </c>
      <c r="AA6" s="66">
        <f t="shared" si="1"/>
        <v>90979.661111111112</v>
      </c>
    </row>
    <row r="7" spans="1:27" ht="42" thickTop="1" thickBot="1" x14ac:dyDescent="0.3">
      <c r="A7" s="38">
        <v>5</v>
      </c>
      <c r="B7" s="38">
        <v>5208</v>
      </c>
      <c r="C7" s="38">
        <v>408755</v>
      </c>
      <c r="D7" s="39" t="s">
        <v>74</v>
      </c>
      <c r="E7" s="40" t="s">
        <v>8</v>
      </c>
      <c r="F7" s="41">
        <f t="shared" si="0"/>
        <v>19</v>
      </c>
      <c r="G7" s="43"/>
      <c r="H7" s="44"/>
      <c r="I7" s="45"/>
      <c r="J7" s="46">
        <v>12</v>
      </c>
      <c r="K7" s="47">
        <v>4</v>
      </c>
      <c r="L7" s="49"/>
      <c r="M7" s="51">
        <v>1</v>
      </c>
      <c r="N7" s="52">
        <v>1</v>
      </c>
      <c r="O7" s="53"/>
      <c r="P7" s="54"/>
      <c r="Q7" s="55"/>
      <c r="R7" s="57"/>
      <c r="S7" s="59"/>
      <c r="T7" s="52">
        <v>1</v>
      </c>
      <c r="U7" s="61"/>
      <c r="V7" s="46"/>
      <c r="W7" s="63"/>
      <c r="X7" s="64"/>
      <c r="Y7" s="65"/>
      <c r="Z7" s="66">
        <f>'Mapa comparativo de preços'!S7</f>
        <v>2340.3688888888887</v>
      </c>
      <c r="AA7" s="66">
        <f t="shared" si="1"/>
        <v>44467.008888888886</v>
      </c>
    </row>
    <row r="8" spans="1:27" ht="139.5" customHeight="1" thickTop="1" thickBot="1" x14ac:dyDescent="0.3">
      <c r="A8" s="38">
        <v>6</v>
      </c>
      <c r="B8" s="38">
        <v>5208</v>
      </c>
      <c r="C8" s="75">
        <v>479583</v>
      </c>
      <c r="D8" s="70" t="s">
        <v>78</v>
      </c>
      <c r="E8" s="76" t="s">
        <v>8</v>
      </c>
      <c r="F8" s="41">
        <f t="shared" si="0"/>
        <v>5</v>
      </c>
      <c r="G8" s="43"/>
      <c r="H8" s="44"/>
      <c r="I8" s="77"/>
      <c r="J8" s="46"/>
      <c r="K8" s="47">
        <v>3</v>
      </c>
      <c r="L8" s="49">
        <v>1</v>
      </c>
      <c r="M8" s="51"/>
      <c r="N8" s="52"/>
      <c r="O8" s="53"/>
      <c r="P8" s="54"/>
      <c r="Q8" s="55"/>
      <c r="R8" s="57"/>
      <c r="S8" s="59"/>
      <c r="T8" s="52"/>
      <c r="U8" s="61"/>
      <c r="V8" s="46"/>
      <c r="W8" s="63"/>
      <c r="X8" s="64"/>
      <c r="Y8" s="65">
        <v>1</v>
      </c>
      <c r="Z8" s="66">
        <f>'Mapa comparativo de preços'!S8</f>
        <v>2910.125</v>
      </c>
      <c r="AA8" s="66">
        <f t="shared" si="1"/>
        <v>14550.625</v>
      </c>
    </row>
    <row r="9" spans="1:27" ht="388.8" thickTop="1" thickBot="1" x14ac:dyDescent="0.3">
      <c r="A9" s="38">
        <v>7</v>
      </c>
      <c r="B9" s="38">
        <v>5208</v>
      </c>
      <c r="C9" s="75">
        <v>439244</v>
      </c>
      <c r="D9" s="70" t="s">
        <v>81</v>
      </c>
      <c r="E9" s="76" t="s">
        <v>67</v>
      </c>
      <c r="F9" s="41">
        <f t="shared" si="0"/>
        <v>2</v>
      </c>
      <c r="G9" s="43"/>
      <c r="H9" s="44"/>
      <c r="I9" s="45"/>
      <c r="J9" s="46"/>
      <c r="K9" s="47"/>
      <c r="L9" s="49"/>
      <c r="M9" s="51"/>
      <c r="N9" s="52"/>
      <c r="O9" s="53"/>
      <c r="P9" s="54"/>
      <c r="Q9" s="55"/>
      <c r="R9" s="57"/>
      <c r="S9" s="59"/>
      <c r="T9" s="52">
        <v>1</v>
      </c>
      <c r="U9" s="61">
        <v>1</v>
      </c>
      <c r="V9" s="46"/>
      <c r="W9" s="63"/>
      <c r="X9" s="64"/>
      <c r="Y9" s="65"/>
      <c r="Z9" s="66">
        <f>'Mapa comparativo de preços'!S9</f>
        <v>12344.967500000001</v>
      </c>
      <c r="AA9" s="66">
        <f t="shared" si="1"/>
        <v>24689.935000000001</v>
      </c>
    </row>
    <row r="10" spans="1:27" ht="195" thickTop="1" thickBot="1" x14ac:dyDescent="0.3">
      <c r="A10" s="38">
        <v>8</v>
      </c>
      <c r="B10" s="38">
        <v>5228</v>
      </c>
      <c r="C10" s="38">
        <v>602471</v>
      </c>
      <c r="D10" s="39" t="s">
        <v>82</v>
      </c>
      <c r="E10" s="40" t="s">
        <v>8</v>
      </c>
      <c r="F10" s="41">
        <f t="shared" si="0"/>
        <v>1</v>
      </c>
      <c r="G10" s="43"/>
      <c r="H10" s="44"/>
      <c r="I10" s="45"/>
      <c r="J10" s="46"/>
      <c r="K10" s="47">
        <v>1</v>
      </c>
      <c r="L10" s="49"/>
      <c r="M10" s="51"/>
      <c r="N10" s="52"/>
      <c r="O10" s="53"/>
      <c r="P10" s="54"/>
      <c r="Q10" s="55"/>
      <c r="R10" s="57"/>
      <c r="S10" s="59"/>
      <c r="T10" s="52"/>
      <c r="U10" s="61"/>
      <c r="V10" s="46"/>
      <c r="W10" s="63"/>
      <c r="X10" s="64"/>
      <c r="Y10" s="65"/>
      <c r="Z10" s="66">
        <f>'Mapa comparativo de preços'!S10</f>
        <v>2639.75</v>
      </c>
      <c r="AA10" s="66">
        <f t="shared" si="1"/>
        <v>2639.75</v>
      </c>
    </row>
    <row r="11" spans="1:27" ht="103.2" thickTop="1" thickBot="1" x14ac:dyDescent="0.3">
      <c r="A11" s="38">
        <v>9</v>
      </c>
      <c r="B11" s="38">
        <v>5204</v>
      </c>
      <c r="C11" s="38">
        <v>455296</v>
      </c>
      <c r="D11" s="39" t="s">
        <v>87</v>
      </c>
      <c r="E11" s="40" t="s">
        <v>8</v>
      </c>
      <c r="F11" s="41">
        <f t="shared" si="0"/>
        <v>24</v>
      </c>
      <c r="G11" s="43">
        <v>1</v>
      </c>
      <c r="H11" s="44"/>
      <c r="I11" s="45"/>
      <c r="J11" s="46">
        <v>3</v>
      </c>
      <c r="K11" s="47">
        <v>1</v>
      </c>
      <c r="L11" s="49">
        <v>2</v>
      </c>
      <c r="M11" s="51">
        <v>4</v>
      </c>
      <c r="N11" s="52">
        <v>1</v>
      </c>
      <c r="O11" s="53"/>
      <c r="P11" s="54">
        <v>2</v>
      </c>
      <c r="Q11" s="55">
        <v>1</v>
      </c>
      <c r="R11" s="57"/>
      <c r="S11" s="59"/>
      <c r="T11" s="52">
        <v>1</v>
      </c>
      <c r="U11" s="61">
        <v>1</v>
      </c>
      <c r="V11" s="46">
        <v>1</v>
      </c>
      <c r="W11" s="63"/>
      <c r="X11" s="64"/>
      <c r="Y11" s="65">
        <v>6</v>
      </c>
      <c r="Z11" s="66">
        <f>'Mapa comparativo de preços'!S11</f>
        <v>8993.1025000000009</v>
      </c>
      <c r="AA11" s="66">
        <f t="shared" si="1"/>
        <v>215834.46000000002</v>
      </c>
    </row>
    <row r="12" spans="1:27" ht="399" thickTop="1" thickBot="1" x14ac:dyDescent="0.3">
      <c r="A12" s="38">
        <v>10</v>
      </c>
      <c r="B12" s="38">
        <v>5204</v>
      </c>
      <c r="C12" s="75">
        <v>212166</v>
      </c>
      <c r="D12" s="70" t="s">
        <v>90</v>
      </c>
      <c r="E12" s="76" t="s">
        <v>67</v>
      </c>
      <c r="F12" s="41">
        <f t="shared" si="0"/>
        <v>6</v>
      </c>
      <c r="G12" s="43"/>
      <c r="H12" s="44"/>
      <c r="I12" s="45"/>
      <c r="J12" s="46">
        <v>1</v>
      </c>
      <c r="K12" s="47">
        <v>1</v>
      </c>
      <c r="L12" s="49">
        <v>2</v>
      </c>
      <c r="M12" s="51">
        <v>1</v>
      </c>
      <c r="N12" s="52"/>
      <c r="O12" s="53"/>
      <c r="P12" s="54"/>
      <c r="Q12" s="55"/>
      <c r="R12" s="57"/>
      <c r="S12" s="59"/>
      <c r="T12" s="52">
        <v>1</v>
      </c>
      <c r="U12" s="61"/>
      <c r="V12" s="46"/>
      <c r="W12" s="63"/>
      <c r="X12" s="64"/>
      <c r="Y12" s="65"/>
      <c r="Z12" s="66">
        <f>'Mapa comparativo de preços'!S12</f>
        <v>3579.4440000000004</v>
      </c>
      <c r="AA12" s="66">
        <f t="shared" si="1"/>
        <v>21476.664000000004</v>
      </c>
    </row>
    <row r="13" spans="1:27" ht="307.2" thickTop="1" thickBot="1" x14ac:dyDescent="0.3">
      <c r="A13" s="38">
        <v>11</v>
      </c>
      <c r="B13" s="38">
        <v>5204</v>
      </c>
      <c r="C13" s="75">
        <v>481484</v>
      </c>
      <c r="D13" s="70" t="s">
        <v>94</v>
      </c>
      <c r="E13" s="76" t="s">
        <v>67</v>
      </c>
      <c r="F13" s="41">
        <f t="shared" si="0"/>
        <v>14</v>
      </c>
      <c r="G13" s="43">
        <v>1</v>
      </c>
      <c r="H13" s="44"/>
      <c r="I13" s="45"/>
      <c r="J13" s="46"/>
      <c r="K13" s="47">
        <v>1</v>
      </c>
      <c r="L13" s="49">
        <v>2</v>
      </c>
      <c r="M13" s="51">
        <v>2</v>
      </c>
      <c r="N13" s="52">
        <v>1</v>
      </c>
      <c r="O13" s="53"/>
      <c r="P13" s="54"/>
      <c r="Q13" s="55">
        <v>1</v>
      </c>
      <c r="R13" s="57"/>
      <c r="S13" s="59"/>
      <c r="T13" s="52">
        <v>5</v>
      </c>
      <c r="U13" s="61">
        <v>1</v>
      </c>
      <c r="V13" s="46"/>
      <c r="W13" s="63"/>
      <c r="X13" s="64"/>
      <c r="Y13" s="65"/>
      <c r="Z13" s="66">
        <f>'Mapa comparativo de preços'!S13</f>
        <v>9820.5933333333323</v>
      </c>
      <c r="AA13" s="66">
        <f t="shared" si="1"/>
        <v>137488.30666666664</v>
      </c>
    </row>
    <row r="14" spans="1:27" ht="113.4" thickTop="1" thickBot="1" x14ac:dyDescent="0.3">
      <c r="A14" s="38">
        <v>12</v>
      </c>
      <c r="B14" s="38">
        <v>5242</v>
      </c>
      <c r="C14" s="48">
        <v>636808</v>
      </c>
      <c r="D14" s="39" t="s">
        <v>95</v>
      </c>
      <c r="E14" s="40" t="s">
        <v>8</v>
      </c>
      <c r="F14" s="41">
        <f t="shared" si="0"/>
        <v>17</v>
      </c>
      <c r="G14" s="43"/>
      <c r="H14" s="44"/>
      <c r="I14" s="45"/>
      <c r="J14" s="46">
        <v>5</v>
      </c>
      <c r="K14" s="47"/>
      <c r="L14" s="49">
        <v>1</v>
      </c>
      <c r="M14" s="51">
        <v>4</v>
      </c>
      <c r="N14" s="52">
        <v>3</v>
      </c>
      <c r="O14" s="53"/>
      <c r="P14" s="54"/>
      <c r="Q14" s="55"/>
      <c r="R14" s="57"/>
      <c r="S14" s="59"/>
      <c r="T14" s="52"/>
      <c r="U14" s="61">
        <v>4</v>
      </c>
      <c r="V14" s="46"/>
      <c r="W14" s="63"/>
      <c r="X14" s="64"/>
      <c r="Y14" s="65"/>
      <c r="Z14" s="66">
        <f>'Mapa comparativo de preços'!S14</f>
        <v>3399.0000000000005</v>
      </c>
      <c r="AA14" s="66">
        <f t="shared" si="1"/>
        <v>57783.000000000007</v>
      </c>
    </row>
    <row r="15" spans="1:27" ht="133.80000000000001" thickTop="1" thickBot="1" x14ac:dyDescent="0.3">
      <c r="A15" s="38">
        <v>13</v>
      </c>
      <c r="B15" s="38">
        <v>5242</v>
      </c>
      <c r="C15" s="38">
        <v>605231</v>
      </c>
      <c r="D15" s="39" t="s">
        <v>99</v>
      </c>
      <c r="E15" s="40" t="s">
        <v>8</v>
      </c>
      <c r="F15" s="41">
        <f t="shared" si="0"/>
        <v>28</v>
      </c>
      <c r="G15" s="43"/>
      <c r="H15" s="44"/>
      <c r="I15" s="45"/>
      <c r="J15" s="46"/>
      <c r="K15" s="47">
        <v>15</v>
      </c>
      <c r="L15" s="49"/>
      <c r="M15" s="51">
        <v>1</v>
      </c>
      <c r="N15" s="52">
        <v>12</v>
      </c>
      <c r="O15" s="53"/>
      <c r="P15" s="54"/>
      <c r="Q15" s="55"/>
      <c r="R15" s="57"/>
      <c r="S15" s="59"/>
      <c r="T15" s="52"/>
      <c r="U15" s="61"/>
      <c r="V15" s="46"/>
      <c r="W15" s="63"/>
      <c r="X15" s="64"/>
      <c r="Y15" s="65"/>
      <c r="Z15" s="66">
        <f>'Mapa comparativo de preços'!S15</f>
        <v>1958.5266666666666</v>
      </c>
      <c r="AA15" s="66">
        <f t="shared" si="1"/>
        <v>54838.746666666666</v>
      </c>
    </row>
    <row r="16" spans="1:27" ht="103.2" thickTop="1" thickBot="1" x14ac:dyDescent="0.3">
      <c r="A16" s="38">
        <v>14</v>
      </c>
      <c r="B16" s="38">
        <v>5208</v>
      </c>
      <c r="C16" s="38">
        <v>639025</v>
      </c>
      <c r="D16" s="39" t="s">
        <v>103</v>
      </c>
      <c r="E16" s="40" t="s">
        <v>8</v>
      </c>
      <c r="F16" s="41">
        <f t="shared" si="0"/>
        <v>1</v>
      </c>
      <c r="G16" s="43"/>
      <c r="H16" s="44"/>
      <c r="I16" s="45"/>
      <c r="J16" s="46">
        <v>1</v>
      </c>
      <c r="K16" s="47"/>
      <c r="L16" s="49"/>
      <c r="M16" s="51"/>
      <c r="N16" s="52"/>
      <c r="O16" s="53"/>
      <c r="P16" s="54"/>
      <c r="Q16" s="55"/>
      <c r="R16" s="57"/>
      <c r="S16" s="59"/>
      <c r="T16" s="52"/>
      <c r="U16" s="61"/>
      <c r="V16" s="46"/>
      <c r="W16" s="63"/>
      <c r="X16" s="64"/>
      <c r="Y16" s="65"/>
      <c r="Z16" s="66">
        <f>'Mapa comparativo de preços'!S16</f>
        <v>8851.0833333333339</v>
      </c>
      <c r="AA16" s="66">
        <f t="shared" si="1"/>
        <v>8851.0833333333339</v>
      </c>
    </row>
    <row r="17" spans="1:27" ht="82.8" thickTop="1" thickBot="1" x14ac:dyDescent="0.3">
      <c r="A17" s="38">
        <v>15</v>
      </c>
      <c r="B17" s="38">
        <v>5208</v>
      </c>
      <c r="C17" s="38">
        <v>641288</v>
      </c>
      <c r="D17" s="39" t="s">
        <v>107</v>
      </c>
      <c r="E17" s="40" t="s">
        <v>8</v>
      </c>
      <c r="F17" s="41">
        <f t="shared" si="0"/>
        <v>6</v>
      </c>
      <c r="G17" s="43"/>
      <c r="H17" s="44"/>
      <c r="I17" s="45"/>
      <c r="J17" s="46"/>
      <c r="K17" s="47">
        <v>2</v>
      </c>
      <c r="L17" s="49"/>
      <c r="M17" s="51"/>
      <c r="N17" s="52"/>
      <c r="O17" s="53"/>
      <c r="P17" s="54"/>
      <c r="Q17" s="55"/>
      <c r="R17" s="57"/>
      <c r="S17" s="59"/>
      <c r="T17" s="52"/>
      <c r="U17" s="61"/>
      <c r="V17" s="46"/>
      <c r="W17" s="63"/>
      <c r="X17" s="64"/>
      <c r="Y17" s="65">
        <v>4</v>
      </c>
      <c r="Z17" s="66">
        <f>'Mapa comparativo de preços'!S17</f>
        <v>6109.1419999999998</v>
      </c>
      <c r="AA17" s="66">
        <f t="shared" si="1"/>
        <v>36654.851999999999</v>
      </c>
    </row>
    <row r="18" spans="1:27" ht="82.8" thickTop="1" thickBot="1" x14ac:dyDescent="0.3">
      <c r="A18" s="38">
        <v>16</v>
      </c>
      <c r="B18" s="38">
        <v>5208</v>
      </c>
      <c r="C18" s="38">
        <v>414531</v>
      </c>
      <c r="D18" s="39" t="s">
        <v>111</v>
      </c>
      <c r="E18" s="40" t="s">
        <v>8</v>
      </c>
      <c r="F18" s="41">
        <f t="shared" si="0"/>
        <v>11</v>
      </c>
      <c r="G18" s="43">
        <v>2</v>
      </c>
      <c r="H18" s="44"/>
      <c r="I18" s="45"/>
      <c r="J18" s="46">
        <v>1</v>
      </c>
      <c r="K18" s="47">
        <v>2</v>
      </c>
      <c r="L18" s="49"/>
      <c r="M18" s="51">
        <v>3</v>
      </c>
      <c r="N18" s="52"/>
      <c r="O18" s="53"/>
      <c r="P18" s="54"/>
      <c r="Q18" s="55"/>
      <c r="R18" s="57"/>
      <c r="S18" s="59"/>
      <c r="T18" s="52"/>
      <c r="U18" s="61">
        <v>2</v>
      </c>
      <c r="V18" s="46">
        <v>1</v>
      </c>
      <c r="W18" s="63"/>
      <c r="X18" s="64"/>
      <c r="Y18" s="65"/>
      <c r="Z18" s="66">
        <f>'Mapa comparativo de preços'!S18</f>
        <v>2128.058</v>
      </c>
      <c r="AA18" s="66">
        <f t="shared" si="1"/>
        <v>23408.637999999999</v>
      </c>
    </row>
    <row r="19" spans="1:27" ht="215.4" thickTop="1" thickBot="1" x14ac:dyDescent="0.3">
      <c r="A19" s="38">
        <v>17</v>
      </c>
      <c r="B19" s="38">
        <v>5208</v>
      </c>
      <c r="C19" s="38">
        <v>452877</v>
      </c>
      <c r="D19" s="39" t="s">
        <v>115</v>
      </c>
      <c r="E19" s="40" t="s">
        <v>8</v>
      </c>
      <c r="F19" s="41">
        <f t="shared" si="0"/>
        <v>9</v>
      </c>
      <c r="G19" s="43">
        <v>1</v>
      </c>
      <c r="H19" s="44"/>
      <c r="I19" s="45"/>
      <c r="J19" s="46">
        <v>1</v>
      </c>
      <c r="K19" s="47">
        <v>3</v>
      </c>
      <c r="L19" s="49">
        <v>1</v>
      </c>
      <c r="M19" s="51">
        <v>1</v>
      </c>
      <c r="N19" s="52">
        <v>1</v>
      </c>
      <c r="O19" s="53"/>
      <c r="P19" s="54"/>
      <c r="Q19" s="55"/>
      <c r="R19" s="57"/>
      <c r="S19" s="59"/>
      <c r="T19" s="52"/>
      <c r="U19" s="61">
        <v>1</v>
      </c>
      <c r="V19" s="46"/>
      <c r="W19" s="63"/>
      <c r="X19" s="64"/>
      <c r="Y19" s="65"/>
      <c r="Z19" s="66">
        <f>'Mapa comparativo de preços'!S19</f>
        <v>3748.6124999999997</v>
      </c>
      <c r="AA19" s="66">
        <f t="shared" si="1"/>
        <v>33737.512499999997</v>
      </c>
    </row>
    <row r="20" spans="1:27" ht="103.2" thickTop="1" thickBot="1" x14ac:dyDescent="0.3">
      <c r="A20" s="38">
        <v>18</v>
      </c>
      <c r="B20" s="38">
        <v>5234</v>
      </c>
      <c r="C20" s="38">
        <v>442425</v>
      </c>
      <c r="D20" s="78" t="s">
        <v>116</v>
      </c>
      <c r="E20" s="83" t="s">
        <v>8</v>
      </c>
      <c r="F20" s="41">
        <v>20</v>
      </c>
      <c r="G20" s="43"/>
      <c r="H20" s="44"/>
      <c r="I20" s="45"/>
      <c r="J20" s="46"/>
      <c r="K20" s="47"/>
      <c r="L20" s="49"/>
      <c r="M20" s="51"/>
      <c r="N20" s="52"/>
      <c r="O20" s="53"/>
      <c r="P20" s="54"/>
      <c r="Q20" s="55"/>
      <c r="R20" s="57"/>
      <c r="S20" s="59"/>
      <c r="T20" s="52"/>
      <c r="U20" s="61"/>
      <c r="V20" s="46"/>
      <c r="W20" s="63">
        <v>20</v>
      </c>
      <c r="X20" s="64"/>
      <c r="Y20" s="65"/>
      <c r="Z20" s="66">
        <f>'Mapa comparativo de preços'!S20</f>
        <v>1806</v>
      </c>
      <c r="AA20" s="66">
        <f t="shared" si="1"/>
        <v>36120</v>
      </c>
    </row>
    <row r="21" spans="1:27" ht="93" thickTop="1" thickBot="1" x14ac:dyDescent="0.3">
      <c r="A21" s="38">
        <v>19</v>
      </c>
      <c r="B21" s="38">
        <v>5208</v>
      </c>
      <c r="C21" s="38">
        <v>441819</v>
      </c>
      <c r="D21" s="39" t="s">
        <v>120</v>
      </c>
      <c r="E21" s="40" t="s">
        <v>8</v>
      </c>
      <c r="F21" s="41">
        <f t="shared" ref="F21:F81" si="2">SUM(G21:Y21)</f>
        <v>4</v>
      </c>
      <c r="G21" s="43">
        <v>1</v>
      </c>
      <c r="H21" s="44"/>
      <c r="I21" s="45"/>
      <c r="J21" s="46"/>
      <c r="K21" s="47"/>
      <c r="L21" s="49">
        <v>1</v>
      </c>
      <c r="M21" s="51">
        <v>1</v>
      </c>
      <c r="N21" s="52"/>
      <c r="O21" s="53"/>
      <c r="P21" s="54"/>
      <c r="Q21" s="55"/>
      <c r="R21" s="57"/>
      <c r="S21" s="59"/>
      <c r="T21" s="52"/>
      <c r="U21" s="61">
        <v>1</v>
      </c>
      <c r="V21" s="46"/>
      <c r="W21" s="63"/>
      <c r="X21" s="64"/>
      <c r="Y21" s="65"/>
      <c r="Z21" s="66">
        <f>'Mapa comparativo de preços'!S21</f>
        <v>9994.7899999999991</v>
      </c>
      <c r="AA21" s="66">
        <f t="shared" si="1"/>
        <v>39979.159999999996</v>
      </c>
    </row>
    <row r="22" spans="1:27" ht="103.2" thickTop="1" thickBot="1" x14ac:dyDescent="0.3">
      <c r="A22" s="38">
        <v>20</v>
      </c>
      <c r="B22" s="38">
        <v>5228</v>
      </c>
      <c r="C22" s="38"/>
      <c r="D22" s="39" t="s">
        <v>124</v>
      </c>
      <c r="E22" s="40" t="s">
        <v>8</v>
      </c>
      <c r="F22" s="41">
        <f t="shared" si="2"/>
        <v>3</v>
      </c>
      <c r="G22" s="43"/>
      <c r="H22" s="44"/>
      <c r="I22" s="45"/>
      <c r="J22" s="46"/>
      <c r="K22" s="47"/>
      <c r="L22" s="49">
        <v>1</v>
      </c>
      <c r="M22" s="51"/>
      <c r="N22" s="52"/>
      <c r="O22" s="53"/>
      <c r="P22" s="54"/>
      <c r="Q22" s="55"/>
      <c r="R22" s="57">
        <v>2</v>
      </c>
      <c r="S22" s="59"/>
      <c r="T22" s="52"/>
      <c r="U22" s="61"/>
      <c r="V22" s="46"/>
      <c r="W22" s="63"/>
      <c r="X22" s="64"/>
      <c r="Y22" s="65"/>
      <c r="Z22" s="66">
        <f>'Mapa comparativo de preços'!S22</f>
        <v>4680.333333333333</v>
      </c>
      <c r="AA22" s="66">
        <f t="shared" si="1"/>
        <v>14041</v>
      </c>
    </row>
    <row r="23" spans="1:27" ht="144" thickTop="1" thickBot="1" x14ac:dyDescent="0.3">
      <c r="A23" s="38">
        <v>21</v>
      </c>
      <c r="B23" s="38">
        <v>2528</v>
      </c>
      <c r="C23" s="38">
        <v>230171</v>
      </c>
      <c r="D23" s="39" t="s">
        <v>127</v>
      </c>
      <c r="E23" s="40" t="s">
        <v>8</v>
      </c>
      <c r="F23" s="41">
        <f t="shared" si="2"/>
        <v>2</v>
      </c>
      <c r="G23" s="43"/>
      <c r="H23" s="44"/>
      <c r="I23" s="45"/>
      <c r="J23" s="46"/>
      <c r="K23" s="47">
        <v>1</v>
      </c>
      <c r="L23" s="49"/>
      <c r="M23" s="51">
        <v>1</v>
      </c>
      <c r="N23" s="52"/>
      <c r="O23" s="53"/>
      <c r="P23" s="54"/>
      <c r="Q23" s="55"/>
      <c r="R23" s="57"/>
      <c r="S23" s="59"/>
      <c r="T23" s="52"/>
      <c r="U23" s="61"/>
      <c r="V23" s="46"/>
      <c r="W23" s="63"/>
      <c r="X23" s="64"/>
      <c r="Y23" s="65"/>
      <c r="Z23" s="66">
        <f>'Mapa comparativo de preços'!S23</f>
        <v>1420.1374999999998</v>
      </c>
      <c r="AA23" s="66">
        <f t="shared" si="1"/>
        <v>2840.2749999999996</v>
      </c>
    </row>
    <row r="24" spans="1:27" ht="93" thickTop="1" thickBot="1" x14ac:dyDescent="0.3">
      <c r="A24" s="38">
        <v>22</v>
      </c>
      <c r="B24" s="38">
        <v>5208</v>
      </c>
      <c r="C24" s="38">
        <v>636891</v>
      </c>
      <c r="D24" s="39" t="s">
        <v>130</v>
      </c>
      <c r="E24" s="40" t="s">
        <v>8</v>
      </c>
      <c r="F24" s="41">
        <f t="shared" si="2"/>
        <v>6</v>
      </c>
      <c r="G24" s="43">
        <v>2</v>
      </c>
      <c r="H24" s="44"/>
      <c r="I24" s="45"/>
      <c r="J24" s="46"/>
      <c r="K24" s="47">
        <v>1</v>
      </c>
      <c r="L24" s="49">
        <v>1</v>
      </c>
      <c r="M24" s="51">
        <v>2</v>
      </c>
      <c r="N24" s="52"/>
      <c r="O24" s="53"/>
      <c r="P24" s="54"/>
      <c r="Q24" s="55"/>
      <c r="R24" s="57"/>
      <c r="S24" s="59"/>
      <c r="T24" s="52"/>
      <c r="U24" s="61"/>
      <c r="V24" s="46"/>
      <c r="W24" s="63"/>
      <c r="X24" s="64"/>
      <c r="Y24" s="65"/>
      <c r="Z24" s="66">
        <f>'Mapa comparativo de preços'!S24</f>
        <v>5285.2449999999999</v>
      </c>
      <c r="AA24" s="66">
        <f t="shared" si="1"/>
        <v>31711.47</v>
      </c>
    </row>
    <row r="25" spans="1:27" ht="133.80000000000001" thickTop="1" thickBot="1" x14ac:dyDescent="0.3">
      <c r="A25" s="38">
        <v>23</v>
      </c>
      <c r="B25" s="38">
        <v>5208</v>
      </c>
      <c r="C25" s="38">
        <v>631619</v>
      </c>
      <c r="D25" s="39" t="s">
        <v>134</v>
      </c>
      <c r="E25" s="40" t="s">
        <v>8</v>
      </c>
      <c r="F25" s="41">
        <f t="shared" si="2"/>
        <v>10</v>
      </c>
      <c r="G25" s="43"/>
      <c r="H25" s="44"/>
      <c r="I25" s="45"/>
      <c r="J25" s="46">
        <v>8</v>
      </c>
      <c r="K25" s="47"/>
      <c r="L25" s="49"/>
      <c r="M25" s="51">
        <v>2</v>
      </c>
      <c r="N25" s="52"/>
      <c r="O25" s="53"/>
      <c r="P25" s="54"/>
      <c r="Q25" s="55"/>
      <c r="R25" s="57"/>
      <c r="S25" s="59"/>
      <c r="T25" s="52"/>
      <c r="U25" s="61"/>
      <c r="V25" s="46"/>
      <c r="W25" s="63"/>
      <c r="X25" s="64"/>
      <c r="Y25" s="65"/>
      <c r="Z25" s="66">
        <f>'Mapa comparativo de preços'!S25</f>
        <v>6664.663333333333</v>
      </c>
      <c r="AA25" s="66">
        <f t="shared" si="1"/>
        <v>66646.633333333331</v>
      </c>
    </row>
    <row r="26" spans="1:27" ht="246" thickTop="1" thickBot="1" x14ac:dyDescent="0.3">
      <c r="A26" s="38">
        <v>24</v>
      </c>
      <c r="B26" s="38">
        <v>5208</v>
      </c>
      <c r="C26" s="38">
        <v>600707</v>
      </c>
      <c r="D26" s="39" t="s">
        <v>140</v>
      </c>
      <c r="E26" s="40" t="s">
        <v>8</v>
      </c>
      <c r="F26" s="41">
        <f t="shared" si="2"/>
        <v>2</v>
      </c>
      <c r="G26" s="43"/>
      <c r="H26" s="44"/>
      <c r="I26" s="45"/>
      <c r="J26" s="46"/>
      <c r="K26" s="47">
        <v>1</v>
      </c>
      <c r="L26" s="49"/>
      <c r="M26" s="51">
        <v>1</v>
      </c>
      <c r="N26" s="52"/>
      <c r="O26" s="53"/>
      <c r="P26" s="54"/>
      <c r="Q26" s="55"/>
      <c r="R26" s="57"/>
      <c r="S26" s="59"/>
      <c r="T26" s="52"/>
      <c r="U26" s="61"/>
      <c r="V26" s="46"/>
      <c r="W26" s="63"/>
      <c r="X26" s="64"/>
      <c r="Y26" s="65"/>
      <c r="Z26" s="66">
        <f>'Mapa comparativo de preços'!S26</f>
        <v>2837.3966666666661</v>
      </c>
      <c r="AA26" s="66">
        <f t="shared" si="1"/>
        <v>5674.7933333333322</v>
      </c>
    </row>
    <row r="27" spans="1:27" ht="82.8" thickTop="1" thickBot="1" x14ac:dyDescent="0.3">
      <c r="A27" s="38">
        <v>25</v>
      </c>
      <c r="B27" s="38">
        <v>5208</v>
      </c>
      <c r="C27" s="38">
        <v>414025</v>
      </c>
      <c r="D27" s="39" t="s">
        <v>143</v>
      </c>
      <c r="E27" s="40" t="s">
        <v>8</v>
      </c>
      <c r="F27" s="41">
        <f t="shared" si="2"/>
        <v>4</v>
      </c>
      <c r="G27" s="43"/>
      <c r="H27" s="44"/>
      <c r="I27" s="45"/>
      <c r="J27" s="46"/>
      <c r="K27" s="47"/>
      <c r="L27" s="49"/>
      <c r="M27" s="51">
        <v>2</v>
      </c>
      <c r="N27" s="52"/>
      <c r="O27" s="53"/>
      <c r="P27" s="54"/>
      <c r="Q27" s="55"/>
      <c r="R27" s="57"/>
      <c r="S27" s="59"/>
      <c r="T27" s="52"/>
      <c r="U27" s="61">
        <v>2</v>
      </c>
      <c r="V27" s="46"/>
      <c r="W27" s="63"/>
      <c r="X27" s="64"/>
      <c r="Y27" s="65"/>
      <c r="Z27" s="66">
        <f>'Mapa comparativo de preços'!S27</f>
        <v>10605.84</v>
      </c>
      <c r="AA27" s="66">
        <f t="shared" si="1"/>
        <v>42423.360000000001</v>
      </c>
    </row>
    <row r="28" spans="1:27" ht="52.2" thickTop="1" thickBot="1" x14ac:dyDescent="0.3">
      <c r="A28" s="38">
        <v>26</v>
      </c>
      <c r="B28" s="38" t="s">
        <v>446</v>
      </c>
      <c r="C28" s="38">
        <v>422634</v>
      </c>
      <c r="D28" s="81" t="s">
        <v>146</v>
      </c>
      <c r="E28" s="86" t="s">
        <v>8</v>
      </c>
      <c r="F28" s="41">
        <f t="shared" si="2"/>
        <v>3</v>
      </c>
      <c r="G28" s="43"/>
      <c r="H28" s="44"/>
      <c r="I28" s="45"/>
      <c r="J28" s="46"/>
      <c r="K28" s="47"/>
      <c r="L28" s="49"/>
      <c r="M28" s="51"/>
      <c r="N28" s="52"/>
      <c r="O28" s="53"/>
      <c r="P28" s="54"/>
      <c r="Q28" s="55"/>
      <c r="R28" s="57"/>
      <c r="S28" s="59"/>
      <c r="T28" s="52"/>
      <c r="U28" s="61"/>
      <c r="V28" s="46"/>
      <c r="W28" s="63">
        <v>3</v>
      </c>
      <c r="X28" s="64"/>
      <c r="Y28" s="65"/>
      <c r="Z28" s="66">
        <f>'Mapa comparativo de preços'!S28</f>
        <v>187.1575</v>
      </c>
      <c r="AA28" s="66">
        <f t="shared" si="1"/>
        <v>561.47249999999997</v>
      </c>
    </row>
    <row r="29" spans="1:27" ht="103.2" thickTop="1" thickBot="1" x14ac:dyDescent="0.3">
      <c r="A29" s="38">
        <v>27</v>
      </c>
      <c r="B29" s="38">
        <v>5234</v>
      </c>
      <c r="C29" s="38">
        <v>449416</v>
      </c>
      <c r="D29" s="39" t="s">
        <v>149</v>
      </c>
      <c r="E29" s="40" t="s">
        <v>8</v>
      </c>
      <c r="F29" s="41">
        <f t="shared" si="2"/>
        <v>4</v>
      </c>
      <c r="G29" s="43">
        <v>1</v>
      </c>
      <c r="H29" s="44"/>
      <c r="I29" s="45"/>
      <c r="J29" s="46">
        <v>2</v>
      </c>
      <c r="K29" s="47">
        <v>1</v>
      </c>
      <c r="L29" s="49"/>
      <c r="M29" s="51"/>
      <c r="N29" s="52"/>
      <c r="O29" s="53"/>
      <c r="P29" s="54"/>
      <c r="Q29" s="55"/>
      <c r="R29" s="57"/>
      <c r="S29" s="59"/>
      <c r="T29" s="52"/>
      <c r="U29" s="61"/>
      <c r="V29" s="46"/>
      <c r="W29" s="63"/>
      <c r="X29" s="64"/>
      <c r="Y29" s="65"/>
      <c r="Z29" s="66">
        <f>'Mapa comparativo de preços'!S29</f>
        <v>1921.614</v>
      </c>
      <c r="AA29" s="66">
        <f t="shared" si="1"/>
        <v>7686.4560000000001</v>
      </c>
    </row>
    <row r="30" spans="1:27" ht="409.6" thickTop="1" thickBot="1" x14ac:dyDescent="0.3">
      <c r="A30" s="38">
        <v>28</v>
      </c>
      <c r="B30" s="38">
        <v>5234</v>
      </c>
      <c r="C30" s="75">
        <v>256999</v>
      </c>
      <c r="D30" s="70" t="s">
        <v>151</v>
      </c>
      <c r="E30" s="76" t="s">
        <v>67</v>
      </c>
      <c r="F30" s="41">
        <f t="shared" si="2"/>
        <v>2</v>
      </c>
      <c r="G30" s="43"/>
      <c r="H30" s="44"/>
      <c r="I30" s="45"/>
      <c r="J30" s="46"/>
      <c r="K30" s="47">
        <v>1</v>
      </c>
      <c r="L30" s="49"/>
      <c r="M30" s="51"/>
      <c r="N30" s="52"/>
      <c r="O30" s="53"/>
      <c r="P30" s="54"/>
      <c r="Q30" s="55"/>
      <c r="R30" s="57"/>
      <c r="S30" s="59"/>
      <c r="T30" s="52">
        <v>1</v>
      </c>
      <c r="U30" s="61"/>
      <c r="V30" s="46"/>
      <c r="W30" s="63"/>
      <c r="X30" s="64"/>
      <c r="Y30" s="65"/>
      <c r="Z30" s="66">
        <f>'Mapa comparativo de preços'!S30</f>
        <v>18127.275000000001</v>
      </c>
      <c r="AA30" s="66">
        <f t="shared" si="1"/>
        <v>36254.550000000003</v>
      </c>
    </row>
    <row r="31" spans="1:27" ht="133.80000000000001" thickTop="1" thickBot="1" x14ac:dyDescent="0.3">
      <c r="A31" s="38">
        <v>29</v>
      </c>
      <c r="B31" s="38">
        <v>5208</v>
      </c>
      <c r="C31" s="38">
        <v>434476</v>
      </c>
      <c r="D31" s="39" t="s">
        <v>153</v>
      </c>
      <c r="E31" s="40" t="s">
        <v>8</v>
      </c>
      <c r="F31" s="41">
        <f t="shared" si="2"/>
        <v>12</v>
      </c>
      <c r="G31" s="43">
        <v>1</v>
      </c>
      <c r="H31" s="44"/>
      <c r="I31" s="45"/>
      <c r="J31" s="46"/>
      <c r="K31" s="47">
        <v>3</v>
      </c>
      <c r="L31" s="49"/>
      <c r="M31" s="51">
        <v>3</v>
      </c>
      <c r="N31" s="52">
        <v>1</v>
      </c>
      <c r="O31" s="53"/>
      <c r="P31" s="54"/>
      <c r="Q31" s="55"/>
      <c r="R31" s="57"/>
      <c r="S31" s="59"/>
      <c r="T31" s="52"/>
      <c r="U31" s="61"/>
      <c r="V31" s="46">
        <v>1</v>
      </c>
      <c r="W31" s="63"/>
      <c r="X31" s="64"/>
      <c r="Y31" s="65">
        <v>3</v>
      </c>
      <c r="Z31" s="66">
        <f>'Mapa comparativo de preços'!S31</f>
        <v>14799.004285714285</v>
      </c>
      <c r="AA31" s="66">
        <f t="shared" si="1"/>
        <v>177588.05142857143</v>
      </c>
    </row>
    <row r="32" spans="1:27" ht="72.599999999999994" thickTop="1" thickBot="1" x14ac:dyDescent="0.3">
      <c r="A32" s="38">
        <v>30</v>
      </c>
      <c r="B32" s="38">
        <v>5208</v>
      </c>
      <c r="C32" s="38">
        <v>633703</v>
      </c>
      <c r="D32" s="39" t="s">
        <v>154</v>
      </c>
      <c r="E32" s="40" t="s">
        <v>8</v>
      </c>
      <c r="F32" s="41">
        <f t="shared" si="2"/>
        <v>2</v>
      </c>
      <c r="G32" s="43"/>
      <c r="H32" s="44"/>
      <c r="I32" s="45"/>
      <c r="J32" s="46"/>
      <c r="K32" s="47"/>
      <c r="L32" s="49"/>
      <c r="M32" s="51"/>
      <c r="N32" s="52"/>
      <c r="O32" s="53"/>
      <c r="P32" s="54"/>
      <c r="Q32" s="55">
        <v>1</v>
      </c>
      <c r="R32" s="57"/>
      <c r="S32" s="59"/>
      <c r="T32" s="52"/>
      <c r="U32" s="61">
        <v>1</v>
      </c>
      <c r="V32" s="46"/>
      <c r="W32" s="63"/>
      <c r="X32" s="64"/>
      <c r="Y32" s="65"/>
      <c r="Z32" s="66">
        <f>'Mapa comparativo de preços'!S32</f>
        <v>11436.365</v>
      </c>
      <c r="AA32" s="66">
        <f t="shared" si="1"/>
        <v>22872.73</v>
      </c>
    </row>
    <row r="33" spans="1:27" ht="61.5" customHeight="1" thickTop="1" thickBot="1" x14ac:dyDescent="0.3">
      <c r="A33" s="38">
        <v>31</v>
      </c>
      <c r="B33" s="38">
        <v>5208</v>
      </c>
      <c r="C33" s="38">
        <v>636770</v>
      </c>
      <c r="D33" s="39" t="s">
        <v>156</v>
      </c>
      <c r="E33" s="40" t="s">
        <v>8</v>
      </c>
      <c r="F33" s="41">
        <f t="shared" si="2"/>
        <v>12</v>
      </c>
      <c r="G33" s="43"/>
      <c r="H33" s="44"/>
      <c r="I33" s="45"/>
      <c r="J33" s="46">
        <v>3</v>
      </c>
      <c r="K33" s="47">
        <v>1</v>
      </c>
      <c r="L33" s="49"/>
      <c r="M33" s="51">
        <v>2</v>
      </c>
      <c r="N33" s="52">
        <v>6</v>
      </c>
      <c r="O33" s="53"/>
      <c r="P33" s="54"/>
      <c r="Q33" s="55"/>
      <c r="R33" s="57"/>
      <c r="S33" s="59"/>
      <c r="T33" s="52"/>
      <c r="U33" s="61"/>
      <c r="V33" s="46"/>
      <c r="W33" s="63"/>
      <c r="X33" s="64"/>
      <c r="Y33" s="65"/>
      <c r="Z33" s="66">
        <f>'Mapa comparativo de preços'!S33</f>
        <v>5248.8639999999996</v>
      </c>
      <c r="AA33" s="66">
        <f t="shared" si="1"/>
        <v>62986.367999999995</v>
      </c>
    </row>
    <row r="34" spans="1:27" ht="69.75" customHeight="1" thickTop="1" thickBot="1" x14ac:dyDescent="0.3">
      <c r="A34" s="38">
        <v>32</v>
      </c>
      <c r="B34" s="38">
        <v>5208</v>
      </c>
      <c r="C34" s="40">
        <v>416622</v>
      </c>
      <c r="D34" s="39" t="s">
        <v>158</v>
      </c>
      <c r="E34" s="40" t="s">
        <v>8</v>
      </c>
      <c r="F34" s="41">
        <f t="shared" si="2"/>
        <v>4</v>
      </c>
      <c r="G34" s="43">
        <v>1</v>
      </c>
      <c r="H34" s="44"/>
      <c r="I34" s="45"/>
      <c r="J34" s="46"/>
      <c r="K34" s="47">
        <v>1</v>
      </c>
      <c r="L34" s="49"/>
      <c r="M34" s="51">
        <v>2</v>
      </c>
      <c r="N34" s="52"/>
      <c r="O34" s="53"/>
      <c r="P34" s="54"/>
      <c r="Q34" s="55"/>
      <c r="R34" s="57"/>
      <c r="S34" s="59"/>
      <c r="T34" s="52"/>
      <c r="U34" s="61"/>
      <c r="V34" s="46"/>
      <c r="W34" s="63"/>
      <c r="X34" s="64"/>
      <c r="Y34" s="65"/>
      <c r="Z34" s="66">
        <f>'Mapa comparativo de preços'!S34</f>
        <v>5504</v>
      </c>
      <c r="AA34" s="66">
        <f t="shared" si="1"/>
        <v>22016</v>
      </c>
    </row>
    <row r="35" spans="1:27" ht="93" thickTop="1" thickBot="1" x14ac:dyDescent="0.3">
      <c r="A35" s="38">
        <v>33</v>
      </c>
      <c r="B35" s="38">
        <v>5208</v>
      </c>
      <c r="C35" s="38">
        <v>440324</v>
      </c>
      <c r="D35" s="39" t="s">
        <v>159</v>
      </c>
      <c r="E35" s="40" t="s">
        <v>8</v>
      </c>
      <c r="F35" s="41">
        <f t="shared" si="2"/>
        <v>15</v>
      </c>
      <c r="G35" s="43"/>
      <c r="H35" s="44"/>
      <c r="I35" s="45"/>
      <c r="J35" s="46"/>
      <c r="K35" s="47">
        <v>1</v>
      </c>
      <c r="L35" s="49">
        <v>2</v>
      </c>
      <c r="M35" s="51">
        <v>7</v>
      </c>
      <c r="N35" s="52">
        <v>1</v>
      </c>
      <c r="O35" s="53"/>
      <c r="P35" s="54"/>
      <c r="Q35" s="55"/>
      <c r="R35" s="57"/>
      <c r="S35" s="59"/>
      <c r="T35" s="52"/>
      <c r="U35" s="61">
        <v>1</v>
      </c>
      <c r="V35" s="46">
        <v>2</v>
      </c>
      <c r="W35" s="63">
        <v>1</v>
      </c>
      <c r="X35" s="64"/>
      <c r="Y35" s="65"/>
      <c r="Z35" s="66">
        <f>'Mapa comparativo de preços'!S35</f>
        <v>3964.4199999999996</v>
      </c>
      <c r="AA35" s="66">
        <f t="shared" si="1"/>
        <v>59466.299999999996</v>
      </c>
    </row>
    <row r="36" spans="1:27" ht="154.19999999999999" thickTop="1" thickBot="1" x14ac:dyDescent="0.3">
      <c r="A36" s="38">
        <v>34</v>
      </c>
      <c r="B36" s="38">
        <v>5208</v>
      </c>
      <c r="C36" s="38">
        <v>443713</v>
      </c>
      <c r="D36" s="39" t="s">
        <v>161</v>
      </c>
      <c r="E36" s="40" t="s">
        <v>8</v>
      </c>
      <c r="F36" s="41">
        <f t="shared" si="2"/>
        <v>4</v>
      </c>
      <c r="G36" s="43"/>
      <c r="H36" s="44"/>
      <c r="I36" s="45"/>
      <c r="J36" s="46"/>
      <c r="K36" s="47"/>
      <c r="L36" s="49">
        <v>1</v>
      </c>
      <c r="M36" s="51">
        <v>2</v>
      </c>
      <c r="N36" s="52"/>
      <c r="O36" s="53"/>
      <c r="P36" s="54"/>
      <c r="Q36" s="55"/>
      <c r="R36" s="57"/>
      <c r="S36" s="59"/>
      <c r="T36" s="52"/>
      <c r="U36" s="61">
        <v>1</v>
      </c>
      <c r="V36" s="46"/>
      <c r="W36" s="63"/>
      <c r="X36" s="64"/>
      <c r="Y36" s="65"/>
      <c r="Z36" s="66">
        <f>'Mapa comparativo de preços'!S36</f>
        <v>1148.7225000000001</v>
      </c>
      <c r="AA36" s="66">
        <f t="shared" si="1"/>
        <v>4594.8900000000003</v>
      </c>
    </row>
    <row r="37" spans="1:27" ht="103.2" thickTop="1" thickBot="1" x14ac:dyDescent="0.3">
      <c r="A37" s="38">
        <v>35</v>
      </c>
      <c r="B37" s="38">
        <v>5208</v>
      </c>
      <c r="C37" s="38">
        <v>395368</v>
      </c>
      <c r="D37" s="39" t="s">
        <v>163</v>
      </c>
      <c r="E37" s="40" t="s">
        <v>8</v>
      </c>
      <c r="F37" s="41">
        <f t="shared" si="2"/>
        <v>14</v>
      </c>
      <c r="G37" s="43"/>
      <c r="H37" s="44"/>
      <c r="I37" s="45"/>
      <c r="J37" s="46">
        <v>6</v>
      </c>
      <c r="K37" s="47"/>
      <c r="L37" s="49">
        <v>2</v>
      </c>
      <c r="M37" s="51">
        <v>1</v>
      </c>
      <c r="N37" s="52">
        <v>5</v>
      </c>
      <c r="O37" s="53"/>
      <c r="P37" s="54"/>
      <c r="Q37" s="55"/>
      <c r="R37" s="57"/>
      <c r="S37" s="59"/>
      <c r="T37" s="52"/>
      <c r="U37" s="61"/>
      <c r="V37" s="46"/>
      <c r="W37" s="63"/>
      <c r="X37" s="64"/>
      <c r="Y37" s="65"/>
      <c r="Z37" s="66">
        <f>'Mapa comparativo de preços'!S37</f>
        <v>2478.4899999999998</v>
      </c>
      <c r="AA37" s="66">
        <f t="shared" si="1"/>
        <v>34698.86</v>
      </c>
    </row>
    <row r="38" spans="1:27" ht="93" thickTop="1" thickBot="1" x14ac:dyDescent="0.3">
      <c r="A38" s="38">
        <v>36</v>
      </c>
      <c r="B38" s="38">
        <v>5208</v>
      </c>
      <c r="C38" s="38">
        <v>269529</v>
      </c>
      <c r="D38" s="39" t="s">
        <v>165</v>
      </c>
      <c r="E38" s="40" t="s">
        <v>8</v>
      </c>
      <c r="F38" s="41">
        <f t="shared" si="2"/>
        <v>6</v>
      </c>
      <c r="G38" s="43">
        <v>1</v>
      </c>
      <c r="H38" s="44"/>
      <c r="I38" s="45"/>
      <c r="J38" s="46">
        <v>1</v>
      </c>
      <c r="K38" s="47"/>
      <c r="L38" s="49">
        <v>2</v>
      </c>
      <c r="M38" s="51"/>
      <c r="N38" s="52">
        <v>1</v>
      </c>
      <c r="O38" s="53"/>
      <c r="P38" s="54"/>
      <c r="Q38" s="55"/>
      <c r="R38" s="57"/>
      <c r="S38" s="59"/>
      <c r="T38" s="52"/>
      <c r="U38" s="61">
        <v>1</v>
      </c>
      <c r="V38" s="46"/>
      <c r="W38" s="63"/>
      <c r="X38" s="64"/>
      <c r="Y38" s="65"/>
      <c r="Z38" s="66">
        <f>'Mapa comparativo de preços'!S38</f>
        <v>2490.375</v>
      </c>
      <c r="AA38" s="66">
        <f t="shared" si="1"/>
        <v>14942.25</v>
      </c>
    </row>
    <row r="39" spans="1:27" ht="93" thickTop="1" thickBot="1" x14ac:dyDescent="0.3">
      <c r="A39" s="38">
        <v>37</v>
      </c>
      <c r="B39" s="38">
        <v>5208</v>
      </c>
      <c r="C39" s="38">
        <v>414379</v>
      </c>
      <c r="D39" s="39" t="s">
        <v>167</v>
      </c>
      <c r="E39" s="40" t="s">
        <v>8</v>
      </c>
      <c r="F39" s="41">
        <f t="shared" si="2"/>
        <v>4</v>
      </c>
      <c r="G39" s="43"/>
      <c r="H39" s="44"/>
      <c r="I39" s="45"/>
      <c r="J39" s="46"/>
      <c r="K39" s="47"/>
      <c r="L39" s="49">
        <v>2</v>
      </c>
      <c r="M39" s="51"/>
      <c r="N39" s="52"/>
      <c r="O39" s="53"/>
      <c r="P39" s="54"/>
      <c r="Q39" s="55"/>
      <c r="R39" s="57"/>
      <c r="S39" s="59"/>
      <c r="T39" s="52"/>
      <c r="U39" s="61">
        <v>2</v>
      </c>
      <c r="V39" s="46"/>
      <c r="W39" s="63"/>
      <c r="X39" s="64"/>
      <c r="Y39" s="65"/>
      <c r="Z39" s="66">
        <f>'Mapa comparativo de preços'!S39</f>
        <v>2485.4833333333331</v>
      </c>
      <c r="AA39" s="66">
        <f t="shared" si="1"/>
        <v>9941.9333333333325</v>
      </c>
    </row>
    <row r="40" spans="1:27" ht="276.60000000000002" thickTop="1" thickBot="1" x14ac:dyDescent="0.3">
      <c r="A40" s="38">
        <v>38</v>
      </c>
      <c r="B40" s="38">
        <v>5208</v>
      </c>
      <c r="C40" s="38">
        <v>611943</v>
      </c>
      <c r="D40" s="39" t="s">
        <v>170</v>
      </c>
      <c r="E40" s="40" t="s">
        <v>8</v>
      </c>
      <c r="F40" s="41">
        <f t="shared" si="2"/>
        <v>20</v>
      </c>
      <c r="G40" s="43"/>
      <c r="H40" s="44"/>
      <c r="I40" s="45"/>
      <c r="J40" s="46"/>
      <c r="K40" s="47"/>
      <c r="L40" s="49"/>
      <c r="M40" s="51"/>
      <c r="N40" s="52">
        <v>15</v>
      </c>
      <c r="O40" s="53"/>
      <c r="P40" s="54"/>
      <c r="Q40" s="55"/>
      <c r="R40" s="57">
        <v>5</v>
      </c>
      <c r="S40" s="59"/>
      <c r="T40" s="52"/>
      <c r="U40" s="61"/>
      <c r="V40" s="46"/>
      <c r="W40" s="63"/>
      <c r="X40" s="64"/>
      <c r="Y40" s="65"/>
      <c r="Z40" s="66">
        <f>'Mapa comparativo de preços'!S40</f>
        <v>285.89333333333337</v>
      </c>
      <c r="AA40" s="66">
        <f t="shared" si="1"/>
        <v>5717.8666666666677</v>
      </c>
    </row>
    <row r="41" spans="1:27" ht="103.2" thickTop="1" thickBot="1" x14ac:dyDescent="0.3">
      <c r="A41" s="38">
        <v>39</v>
      </c>
      <c r="B41" s="38">
        <v>5208</v>
      </c>
      <c r="C41" s="38">
        <v>624510</v>
      </c>
      <c r="D41" s="39" t="s">
        <v>172</v>
      </c>
      <c r="E41" s="40"/>
      <c r="F41" s="41">
        <f t="shared" si="2"/>
        <v>9</v>
      </c>
      <c r="G41" s="43"/>
      <c r="H41" s="44"/>
      <c r="I41" s="45"/>
      <c r="J41" s="46">
        <v>4</v>
      </c>
      <c r="K41" s="47"/>
      <c r="L41" s="49">
        <v>1</v>
      </c>
      <c r="M41" s="51">
        <v>3</v>
      </c>
      <c r="N41" s="52"/>
      <c r="O41" s="53"/>
      <c r="P41" s="54"/>
      <c r="Q41" s="55">
        <v>1</v>
      </c>
      <c r="R41" s="57"/>
      <c r="S41" s="59"/>
      <c r="T41" s="52"/>
      <c r="U41" s="61"/>
      <c r="V41" s="46"/>
      <c r="W41" s="63"/>
      <c r="X41" s="64"/>
      <c r="Y41" s="65"/>
      <c r="Z41" s="66">
        <f>'Mapa comparativo de preços'!S41</f>
        <v>4171.9949999999999</v>
      </c>
      <c r="AA41" s="66">
        <f t="shared" si="1"/>
        <v>37547.955000000002</v>
      </c>
    </row>
    <row r="42" spans="1:27" ht="93" thickTop="1" thickBot="1" x14ac:dyDescent="0.3">
      <c r="A42" s="38">
        <v>40</v>
      </c>
      <c r="B42" s="38">
        <v>5208</v>
      </c>
      <c r="C42" s="38">
        <v>639433</v>
      </c>
      <c r="D42" s="39" t="s">
        <v>174</v>
      </c>
      <c r="E42" s="40" t="s">
        <v>8</v>
      </c>
      <c r="F42" s="41">
        <f t="shared" si="2"/>
        <v>15</v>
      </c>
      <c r="G42" s="43">
        <v>2</v>
      </c>
      <c r="H42" s="44"/>
      <c r="I42" s="45"/>
      <c r="J42" s="46">
        <v>6</v>
      </c>
      <c r="K42" s="47">
        <v>1</v>
      </c>
      <c r="L42" s="49"/>
      <c r="M42" s="51">
        <v>3</v>
      </c>
      <c r="N42" s="52">
        <v>1</v>
      </c>
      <c r="O42" s="53"/>
      <c r="P42" s="54"/>
      <c r="Q42" s="55">
        <v>1</v>
      </c>
      <c r="R42" s="57"/>
      <c r="S42" s="59"/>
      <c r="T42" s="52"/>
      <c r="U42" s="61">
        <v>1</v>
      </c>
      <c r="V42" s="46"/>
      <c r="W42" s="63"/>
      <c r="X42" s="64"/>
      <c r="Y42" s="65"/>
      <c r="Z42" s="66">
        <f>'Mapa comparativo de preços'!S42</f>
        <v>6284.1149999999998</v>
      </c>
      <c r="AA42" s="66">
        <f t="shared" si="1"/>
        <v>94261.724999999991</v>
      </c>
    </row>
    <row r="43" spans="1:27" ht="184.8" thickTop="1" thickBot="1" x14ac:dyDescent="0.3">
      <c r="A43" s="38">
        <v>41</v>
      </c>
      <c r="B43" s="38">
        <v>5204</v>
      </c>
      <c r="C43" s="92">
        <v>629447</v>
      </c>
      <c r="D43" s="39" t="s">
        <v>177</v>
      </c>
      <c r="E43" s="40" t="s">
        <v>34</v>
      </c>
      <c r="F43" s="41">
        <f t="shared" si="2"/>
        <v>2</v>
      </c>
      <c r="G43" s="43"/>
      <c r="H43" s="44"/>
      <c r="I43" s="45"/>
      <c r="J43" s="46">
        <v>1</v>
      </c>
      <c r="K43" s="47">
        <v>1</v>
      </c>
      <c r="L43" s="49"/>
      <c r="M43" s="51"/>
      <c r="N43" s="52"/>
      <c r="O43" s="53"/>
      <c r="P43" s="54"/>
      <c r="Q43" s="55"/>
      <c r="R43" s="57"/>
      <c r="S43" s="59"/>
      <c r="T43" s="52"/>
      <c r="U43" s="61"/>
      <c r="V43" s="46"/>
      <c r="W43" s="63"/>
      <c r="X43" s="64"/>
      <c r="Y43" s="65"/>
      <c r="Z43" s="66">
        <f>'Mapa comparativo de preços'!S43</f>
        <v>2953.3333333333335</v>
      </c>
      <c r="AA43" s="66">
        <f t="shared" si="1"/>
        <v>5906.666666666667</v>
      </c>
    </row>
    <row r="44" spans="1:27" ht="164.4" thickTop="1" thickBot="1" x14ac:dyDescent="0.3">
      <c r="A44" s="38">
        <v>42</v>
      </c>
      <c r="B44" s="38">
        <v>5228</v>
      </c>
      <c r="C44" s="92">
        <v>453434</v>
      </c>
      <c r="D44" s="39" t="s">
        <v>180</v>
      </c>
      <c r="E44" s="40" t="s">
        <v>34</v>
      </c>
      <c r="F44" s="41">
        <f t="shared" si="2"/>
        <v>28</v>
      </c>
      <c r="G44" s="43"/>
      <c r="H44" s="44"/>
      <c r="I44" s="45"/>
      <c r="J44" s="46"/>
      <c r="K44" s="47">
        <v>16</v>
      </c>
      <c r="L44" s="49">
        <v>5</v>
      </c>
      <c r="M44" s="51">
        <v>6</v>
      </c>
      <c r="N44" s="52"/>
      <c r="O44" s="53"/>
      <c r="P44" s="54"/>
      <c r="Q44" s="55"/>
      <c r="R44" s="57"/>
      <c r="S44" s="59"/>
      <c r="T44" s="52"/>
      <c r="U44" s="61"/>
      <c r="V44" s="46"/>
      <c r="W44" s="63">
        <v>1</v>
      </c>
      <c r="X44" s="64"/>
      <c r="Y44" s="65"/>
      <c r="Z44" s="66">
        <f>'Mapa comparativo de preços'!S44</f>
        <v>1048.576</v>
      </c>
      <c r="AA44" s="66">
        <f t="shared" si="1"/>
        <v>29360.128000000001</v>
      </c>
    </row>
    <row r="45" spans="1:27" ht="409.6" thickTop="1" thickBot="1" x14ac:dyDescent="0.3">
      <c r="A45" s="38">
        <v>43</v>
      </c>
      <c r="B45" s="38">
        <v>5208</v>
      </c>
      <c r="C45" s="38">
        <v>477497</v>
      </c>
      <c r="D45" s="87" t="s">
        <v>183</v>
      </c>
      <c r="E45" s="76" t="s">
        <v>147</v>
      </c>
      <c r="F45" s="41">
        <f t="shared" si="2"/>
        <v>2</v>
      </c>
      <c r="G45" s="43"/>
      <c r="H45" s="44"/>
      <c r="I45" s="45"/>
      <c r="J45" s="46"/>
      <c r="K45" s="47"/>
      <c r="L45" s="49">
        <v>1</v>
      </c>
      <c r="M45" s="51"/>
      <c r="N45" s="52"/>
      <c r="O45" s="53"/>
      <c r="P45" s="54"/>
      <c r="Q45" s="55"/>
      <c r="R45" s="57"/>
      <c r="S45" s="59"/>
      <c r="T45" s="52">
        <v>1</v>
      </c>
      <c r="U45" s="61"/>
      <c r="V45" s="46"/>
      <c r="W45" s="63"/>
      <c r="X45" s="64"/>
      <c r="Y45" s="65"/>
      <c r="Z45" s="66">
        <f>'Mapa comparativo de preços'!S45</f>
        <v>36802.373333333329</v>
      </c>
      <c r="AA45" s="66">
        <f t="shared" si="1"/>
        <v>73604.746666666659</v>
      </c>
    </row>
    <row r="46" spans="1:27" ht="409.6" thickTop="1" thickBot="1" x14ac:dyDescent="0.3">
      <c r="A46" s="38">
        <v>44</v>
      </c>
      <c r="B46" s="38">
        <v>5208</v>
      </c>
      <c r="C46" s="38">
        <v>639016</v>
      </c>
      <c r="D46" s="39" t="s">
        <v>185</v>
      </c>
      <c r="E46" s="40" t="s">
        <v>34</v>
      </c>
      <c r="F46" s="41">
        <f t="shared" si="2"/>
        <v>7</v>
      </c>
      <c r="G46" s="43"/>
      <c r="H46" s="44"/>
      <c r="I46" s="45"/>
      <c r="J46" s="46"/>
      <c r="K46" s="47">
        <v>6</v>
      </c>
      <c r="L46" s="49"/>
      <c r="M46" s="51"/>
      <c r="N46" s="52">
        <v>1</v>
      </c>
      <c r="O46" s="53"/>
      <c r="P46" s="54"/>
      <c r="Q46" s="55"/>
      <c r="R46" s="57"/>
      <c r="S46" s="59"/>
      <c r="T46" s="52"/>
      <c r="U46" s="61"/>
      <c r="V46" s="46"/>
      <c r="W46" s="63"/>
      <c r="X46" s="64"/>
      <c r="Y46" s="65"/>
      <c r="Z46" s="66">
        <f>'Mapa comparativo de preços'!S46</f>
        <v>3888.8333333333335</v>
      </c>
      <c r="AA46" s="66">
        <f t="shared" si="1"/>
        <v>27221.833333333336</v>
      </c>
    </row>
    <row r="47" spans="1:27" ht="225.6" thickTop="1" thickBot="1" x14ac:dyDescent="0.3">
      <c r="A47" s="38">
        <v>45</v>
      </c>
      <c r="B47" s="38">
        <v>5208</v>
      </c>
      <c r="C47" s="38">
        <v>639016</v>
      </c>
      <c r="D47" s="39" t="s">
        <v>187</v>
      </c>
      <c r="E47" s="40" t="s">
        <v>34</v>
      </c>
      <c r="F47" s="41">
        <f t="shared" si="2"/>
        <v>7</v>
      </c>
      <c r="G47" s="43"/>
      <c r="H47" s="44"/>
      <c r="I47" s="45"/>
      <c r="J47" s="46">
        <v>1</v>
      </c>
      <c r="K47" s="47">
        <v>6</v>
      </c>
      <c r="L47" s="49"/>
      <c r="M47" s="51"/>
      <c r="N47" s="52"/>
      <c r="O47" s="53"/>
      <c r="P47" s="54"/>
      <c r="Q47" s="55"/>
      <c r="R47" s="57"/>
      <c r="S47" s="59"/>
      <c r="T47" s="52"/>
      <c r="U47" s="61"/>
      <c r="V47" s="46"/>
      <c r="W47" s="63"/>
      <c r="X47" s="64"/>
      <c r="Y47" s="65"/>
      <c r="Z47" s="66">
        <f>'Mapa comparativo de preços'!S47</f>
        <v>2590.3333333333335</v>
      </c>
      <c r="AA47" s="66">
        <f t="shared" si="1"/>
        <v>18132.333333333336</v>
      </c>
    </row>
    <row r="48" spans="1:27" ht="358.2" thickTop="1" thickBot="1" x14ac:dyDescent="0.3">
      <c r="A48" s="38">
        <v>46</v>
      </c>
      <c r="B48" s="38">
        <v>5208</v>
      </c>
      <c r="C48" s="38">
        <v>632244</v>
      </c>
      <c r="D48" s="39" t="s">
        <v>189</v>
      </c>
      <c r="E48" s="40" t="s">
        <v>34</v>
      </c>
      <c r="F48" s="41">
        <f t="shared" si="2"/>
        <v>14</v>
      </c>
      <c r="G48" s="43"/>
      <c r="H48" s="44"/>
      <c r="I48" s="45"/>
      <c r="J48" s="46">
        <v>1</v>
      </c>
      <c r="K48" s="47">
        <v>6</v>
      </c>
      <c r="L48" s="49"/>
      <c r="M48" s="51"/>
      <c r="N48" s="52">
        <v>6</v>
      </c>
      <c r="O48" s="53"/>
      <c r="P48" s="54"/>
      <c r="Q48" s="55"/>
      <c r="R48" s="57"/>
      <c r="S48" s="59"/>
      <c r="T48" s="52"/>
      <c r="U48" s="61"/>
      <c r="V48" s="46"/>
      <c r="W48" s="63">
        <v>1</v>
      </c>
      <c r="X48" s="64"/>
      <c r="Y48" s="65"/>
      <c r="Z48" s="66">
        <f>'Mapa comparativo de preços'!S48</f>
        <v>4130.333333333333</v>
      </c>
      <c r="AA48" s="66">
        <f t="shared" si="1"/>
        <v>57824.666666666664</v>
      </c>
    </row>
    <row r="49" spans="1:27" ht="409.6" thickTop="1" thickBot="1" x14ac:dyDescent="0.3">
      <c r="A49" s="38">
        <v>47</v>
      </c>
      <c r="B49" s="121">
        <v>5208</v>
      </c>
      <c r="C49" s="93">
        <v>453434</v>
      </c>
      <c r="D49" s="39" t="s">
        <v>191</v>
      </c>
      <c r="E49" s="40" t="s">
        <v>34</v>
      </c>
      <c r="F49" s="41">
        <f t="shared" si="2"/>
        <v>7</v>
      </c>
      <c r="G49" s="43"/>
      <c r="H49" s="44"/>
      <c r="I49" s="45"/>
      <c r="J49" s="46">
        <v>1</v>
      </c>
      <c r="K49" s="47">
        <v>6</v>
      </c>
      <c r="L49" s="49"/>
      <c r="M49" s="51"/>
      <c r="N49" s="52"/>
      <c r="O49" s="53"/>
      <c r="P49" s="54"/>
      <c r="Q49" s="55"/>
      <c r="R49" s="57"/>
      <c r="S49" s="59"/>
      <c r="T49" s="52"/>
      <c r="U49" s="61"/>
      <c r="V49" s="46"/>
      <c r="W49" s="63"/>
      <c r="X49" s="64"/>
      <c r="Y49" s="65"/>
      <c r="Z49" s="66">
        <f>'Mapa comparativo de preços'!S49</f>
        <v>3690.3333333333335</v>
      </c>
      <c r="AA49" s="66">
        <f t="shared" si="1"/>
        <v>25832.333333333336</v>
      </c>
    </row>
    <row r="50" spans="1:27" ht="409.6" thickTop="1" thickBot="1" x14ac:dyDescent="0.3">
      <c r="A50" s="38">
        <v>48</v>
      </c>
      <c r="B50" s="38">
        <v>5208</v>
      </c>
      <c r="C50" s="92">
        <v>629614</v>
      </c>
      <c r="D50" s="89" t="s">
        <v>194</v>
      </c>
      <c r="E50" s="40" t="s">
        <v>8</v>
      </c>
      <c r="F50" s="41">
        <f t="shared" si="2"/>
        <v>15</v>
      </c>
      <c r="G50" s="43"/>
      <c r="H50" s="44"/>
      <c r="I50" s="45"/>
      <c r="J50" s="46"/>
      <c r="K50" s="47">
        <v>1</v>
      </c>
      <c r="L50" s="49"/>
      <c r="M50" s="51"/>
      <c r="N50" s="52">
        <v>4</v>
      </c>
      <c r="O50" s="53"/>
      <c r="P50" s="54"/>
      <c r="Q50" s="55"/>
      <c r="R50" s="57">
        <v>10</v>
      </c>
      <c r="S50" s="59"/>
      <c r="T50" s="52"/>
      <c r="U50" s="61"/>
      <c r="V50" s="46"/>
      <c r="W50" s="63"/>
      <c r="X50" s="64"/>
      <c r="Y50" s="65"/>
      <c r="Z50" s="66">
        <f>'Mapa comparativo de preços'!S50</f>
        <v>13910.846666666666</v>
      </c>
      <c r="AA50" s="66">
        <f t="shared" si="1"/>
        <v>208662.69999999998</v>
      </c>
    </row>
    <row r="51" spans="1:27" ht="184.8" thickTop="1" thickBot="1" x14ac:dyDescent="0.3">
      <c r="A51" s="38">
        <v>49</v>
      </c>
      <c r="B51" s="38">
        <v>5238</v>
      </c>
      <c r="C51" s="38">
        <v>622764</v>
      </c>
      <c r="D51" s="39" t="s">
        <v>196</v>
      </c>
      <c r="E51" s="40" t="s">
        <v>8</v>
      </c>
      <c r="F51" s="41">
        <f t="shared" si="2"/>
        <v>3</v>
      </c>
      <c r="G51" s="43"/>
      <c r="H51" s="44"/>
      <c r="I51" s="45"/>
      <c r="J51" s="46">
        <v>1</v>
      </c>
      <c r="K51" s="47">
        <v>1</v>
      </c>
      <c r="L51" s="49">
        <v>1</v>
      </c>
      <c r="M51" s="51"/>
      <c r="N51" s="52"/>
      <c r="O51" s="53"/>
      <c r="P51" s="54"/>
      <c r="Q51" s="55"/>
      <c r="R51" s="57"/>
      <c r="S51" s="59"/>
      <c r="T51" s="52"/>
      <c r="U51" s="61"/>
      <c r="V51" s="46"/>
      <c r="W51" s="63"/>
      <c r="X51" s="64"/>
      <c r="Y51" s="65"/>
      <c r="Z51" s="66">
        <f>'Mapa comparativo de preços'!S51</f>
        <v>447230.95999999996</v>
      </c>
      <c r="AA51" s="66">
        <f t="shared" si="1"/>
        <v>1341692.8799999999</v>
      </c>
    </row>
    <row r="52" spans="1:27" ht="409.6" thickTop="1" thickBot="1" x14ac:dyDescent="0.3">
      <c r="A52" s="38">
        <v>50</v>
      </c>
      <c r="B52" s="38">
        <v>5204</v>
      </c>
      <c r="C52" s="38">
        <v>308740</v>
      </c>
      <c r="D52" s="39" t="s">
        <v>199</v>
      </c>
      <c r="E52" s="40" t="s">
        <v>8</v>
      </c>
      <c r="F52" s="41">
        <f t="shared" si="2"/>
        <v>2</v>
      </c>
      <c r="G52" s="43"/>
      <c r="H52" s="44"/>
      <c r="I52" s="45"/>
      <c r="J52" s="46">
        <v>1</v>
      </c>
      <c r="K52" s="47">
        <v>1</v>
      </c>
      <c r="L52" s="49"/>
      <c r="M52" s="51"/>
      <c r="N52" s="52"/>
      <c r="O52" s="53"/>
      <c r="P52" s="54"/>
      <c r="Q52" s="55"/>
      <c r="R52" s="57"/>
      <c r="S52" s="59"/>
      <c r="T52" s="52"/>
      <c r="U52" s="61"/>
      <c r="V52" s="46"/>
      <c r="W52" s="63"/>
      <c r="X52" s="64"/>
      <c r="Y52" s="65"/>
      <c r="Z52" s="66">
        <f>'Mapa comparativo de preços'!S52</f>
        <v>2584.7566666666667</v>
      </c>
      <c r="AA52" s="66">
        <f t="shared" si="1"/>
        <v>5169.5133333333333</v>
      </c>
    </row>
    <row r="53" spans="1:27" ht="113.4" thickTop="1" thickBot="1" x14ac:dyDescent="0.3">
      <c r="A53" s="38">
        <v>51</v>
      </c>
      <c r="B53" s="38">
        <v>5208</v>
      </c>
      <c r="C53" s="38">
        <v>618692</v>
      </c>
      <c r="D53" s="39" t="s">
        <v>200</v>
      </c>
      <c r="E53" s="40" t="s">
        <v>8</v>
      </c>
      <c r="F53" s="41">
        <f t="shared" si="2"/>
        <v>8</v>
      </c>
      <c r="G53" s="43"/>
      <c r="H53" s="44"/>
      <c r="I53" s="45"/>
      <c r="J53" s="46"/>
      <c r="K53" s="47">
        <v>1</v>
      </c>
      <c r="L53" s="49">
        <v>1</v>
      </c>
      <c r="M53" s="51">
        <v>1</v>
      </c>
      <c r="N53" s="52"/>
      <c r="O53" s="53"/>
      <c r="P53" s="54"/>
      <c r="Q53" s="55">
        <v>1</v>
      </c>
      <c r="R53" s="57"/>
      <c r="S53" s="59"/>
      <c r="T53" s="52">
        <v>1</v>
      </c>
      <c r="U53" s="61">
        <v>1</v>
      </c>
      <c r="V53" s="46"/>
      <c r="W53" s="63"/>
      <c r="X53" s="64"/>
      <c r="Y53" s="65">
        <v>2</v>
      </c>
      <c r="Z53" s="66">
        <f>'Mapa comparativo de preços'!S53</f>
        <v>4839.2300000000005</v>
      </c>
      <c r="AA53" s="66">
        <f t="shared" si="1"/>
        <v>38713.840000000004</v>
      </c>
    </row>
    <row r="54" spans="1:27" ht="82.8" thickTop="1" thickBot="1" x14ac:dyDescent="0.3">
      <c r="A54" s="38">
        <v>52</v>
      </c>
      <c r="B54" s="38">
        <v>5208</v>
      </c>
      <c r="C54" s="38">
        <v>234599</v>
      </c>
      <c r="D54" s="39" t="s">
        <v>202</v>
      </c>
      <c r="E54" s="40" t="s">
        <v>8</v>
      </c>
      <c r="F54" s="41">
        <f t="shared" si="2"/>
        <v>3</v>
      </c>
      <c r="G54" s="43"/>
      <c r="H54" s="44"/>
      <c r="I54" s="45"/>
      <c r="J54" s="46"/>
      <c r="K54" s="47">
        <v>2</v>
      </c>
      <c r="L54" s="49"/>
      <c r="M54" s="51"/>
      <c r="N54" s="52"/>
      <c r="O54" s="53"/>
      <c r="P54" s="54"/>
      <c r="Q54" s="55">
        <v>1</v>
      </c>
      <c r="R54" s="57"/>
      <c r="S54" s="59"/>
      <c r="T54" s="52"/>
      <c r="U54" s="61"/>
      <c r="V54" s="46"/>
      <c r="W54" s="63"/>
      <c r="X54" s="64"/>
      <c r="Y54" s="65"/>
      <c r="Z54" s="66">
        <f>'Mapa comparativo de preços'!S54</f>
        <v>5290.1333333333332</v>
      </c>
      <c r="AA54" s="66">
        <f t="shared" si="1"/>
        <v>15870.4</v>
      </c>
    </row>
    <row r="55" spans="1:27" ht="113.4" thickTop="1" thickBot="1" x14ac:dyDescent="0.3">
      <c r="A55" s="38">
        <v>53</v>
      </c>
      <c r="B55" s="38">
        <v>5208</v>
      </c>
      <c r="C55" s="92">
        <v>604057</v>
      </c>
      <c r="D55" s="89" t="s">
        <v>203</v>
      </c>
      <c r="E55" s="40" t="s">
        <v>8</v>
      </c>
      <c r="F55" s="41">
        <f t="shared" si="2"/>
        <v>8</v>
      </c>
      <c r="G55" s="43">
        <v>1</v>
      </c>
      <c r="H55" s="44"/>
      <c r="I55" s="45"/>
      <c r="J55" s="46"/>
      <c r="K55" s="47"/>
      <c r="L55" s="49"/>
      <c r="M55" s="51">
        <v>6</v>
      </c>
      <c r="N55" s="52"/>
      <c r="O55" s="53"/>
      <c r="P55" s="54"/>
      <c r="Q55" s="55">
        <v>1</v>
      </c>
      <c r="R55" s="57"/>
      <c r="S55" s="59"/>
      <c r="T55" s="52"/>
      <c r="U55" s="61"/>
      <c r="V55" s="46"/>
      <c r="W55" s="63"/>
      <c r="X55" s="64"/>
      <c r="Y55" s="65"/>
      <c r="Z55" s="66">
        <f>'Mapa comparativo de preços'!S55</f>
        <v>1549.6666666666667</v>
      </c>
      <c r="AA55" s="66">
        <f t="shared" si="1"/>
        <v>12397.333333333334</v>
      </c>
    </row>
    <row r="56" spans="1:27" ht="164.4" thickTop="1" thickBot="1" x14ac:dyDescent="0.3">
      <c r="A56" s="38">
        <v>54</v>
      </c>
      <c r="B56" s="38">
        <v>5208</v>
      </c>
      <c r="C56" s="38">
        <v>441546</v>
      </c>
      <c r="D56" s="39" t="s">
        <v>206</v>
      </c>
      <c r="E56" s="40" t="s">
        <v>8</v>
      </c>
      <c r="F56" s="41">
        <f t="shared" si="2"/>
        <v>8</v>
      </c>
      <c r="G56" s="43"/>
      <c r="H56" s="44"/>
      <c r="I56" s="45"/>
      <c r="J56" s="46"/>
      <c r="K56" s="47">
        <v>1</v>
      </c>
      <c r="L56" s="49"/>
      <c r="M56" s="51"/>
      <c r="N56" s="52">
        <v>1</v>
      </c>
      <c r="O56" s="53"/>
      <c r="P56" s="54"/>
      <c r="Q56" s="55"/>
      <c r="R56" s="57"/>
      <c r="S56" s="59"/>
      <c r="T56" s="52">
        <v>1</v>
      </c>
      <c r="U56" s="61">
        <v>1</v>
      </c>
      <c r="V56" s="46">
        <v>1</v>
      </c>
      <c r="W56" s="63"/>
      <c r="X56" s="64"/>
      <c r="Y56" s="65">
        <v>3</v>
      </c>
      <c r="Z56" s="66">
        <f>'Mapa comparativo de preços'!S56</f>
        <v>5853.8550000000005</v>
      </c>
      <c r="AA56" s="66">
        <f t="shared" si="1"/>
        <v>46830.840000000004</v>
      </c>
    </row>
    <row r="57" spans="1:27" ht="42" thickTop="1" thickBot="1" x14ac:dyDescent="0.3">
      <c r="A57" s="38">
        <v>55</v>
      </c>
      <c r="B57" s="38">
        <v>5208</v>
      </c>
      <c r="C57" s="38">
        <v>606420</v>
      </c>
      <c r="D57" s="39" t="s">
        <v>207</v>
      </c>
      <c r="E57" s="40" t="s">
        <v>8</v>
      </c>
      <c r="F57" s="41">
        <f t="shared" si="2"/>
        <v>5</v>
      </c>
      <c r="G57" s="43"/>
      <c r="H57" s="44"/>
      <c r="I57" s="45"/>
      <c r="J57" s="46"/>
      <c r="K57" s="47"/>
      <c r="L57" s="49"/>
      <c r="M57" s="51"/>
      <c r="N57" s="52"/>
      <c r="O57" s="53"/>
      <c r="P57" s="54">
        <v>5</v>
      </c>
      <c r="Q57" s="55"/>
      <c r="R57" s="57"/>
      <c r="S57" s="59"/>
      <c r="T57" s="52"/>
      <c r="U57" s="61"/>
      <c r="V57" s="46"/>
      <c r="W57" s="63"/>
      <c r="X57" s="64"/>
      <c r="Y57" s="65"/>
      <c r="Z57" s="66">
        <f>'Mapa comparativo de preços'!S57</f>
        <v>1833.9966666666667</v>
      </c>
      <c r="AA57" s="66">
        <f t="shared" si="1"/>
        <v>9169.9833333333336</v>
      </c>
    </row>
    <row r="58" spans="1:27" ht="93" thickTop="1" thickBot="1" x14ac:dyDescent="0.3">
      <c r="A58" s="38">
        <v>56</v>
      </c>
      <c r="B58" s="38">
        <v>5208</v>
      </c>
      <c r="C58" s="38">
        <v>632266</v>
      </c>
      <c r="D58" s="39" t="s">
        <v>209</v>
      </c>
      <c r="E58" s="40" t="s">
        <v>169</v>
      </c>
      <c r="F58" s="41">
        <f t="shared" si="2"/>
        <v>8</v>
      </c>
      <c r="G58" s="43"/>
      <c r="H58" s="44"/>
      <c r="I58" s="45"/>
      <c r="J58" s="46">
        <v>1</v>
      </c>
      <c r="K58" s="47">
        <v>4</v>
      </c>
      <c r="L58" s="49">
        <v>3</v>
      </c>
      <c r="M58" s="51"/>
      <c r="N58" s="52"/>
      <c r="O58" s="53"/>
      <c r="P58" s="54"/>
      <c r="Q58" s="55"/>
      <c r="R58" s="57"/>
      <c r="S58" s="59"/>
      <c r="T58" s="52"/>
      <c r="U58" s="61"/>
      <c r="V58" s="46"/>
      <c r="W58" s="63"/>
      <c r="X58" s="64"/>
      <c r="Y58" s="65"/>
      <c r="Z58" s="66">
        <f>'Mapa comparativo de preços'!S58</f>
        <v>277</v>
      </c>
      <c r="AA58" s="66">
        <f t="shared" si="1"/>
        <v>2216</v>
      </c>
    </row>
    <row r="59" spans="1:27" ht="102.75" customHeight="1" thickTop="1" thickBot="1" x14ac:dyDescent="0.3">
      <c r="A59" s="38">
        <v>57</v>
      </c>
      <c r="B59" s="38">
        <v>5208</v>
      </c>
      <c r="C59" s="92">
        <v>441787</v>
      </c>
      <c r="D59" s="39" t="s">
        <v>210</v>
      </c>
      <c r="E59" s="40" t="s">
        <v>8</v>
      </c>
      <c r="F59" s="41">
        <f t="shared" si="2"/>
        <v>3</v>
      </c>
      <c r="G59" s="43"/>
      <c r="H59" s="44"/>
      <c r="I59" s="45"/>
      <c r="J59" s="46"/>
      <c r="K59" s="47">
        <v>2</v>
      </c>
      <c r="L59" s="49"/>
      <c r="M59" s="51"/>
      <c r="N59" s="52"/>
      <c r="O59" s="53"/>
      <c r="P59" s="54"/>
      <c r="Q59" s="55"/>
      <c r="R59" s="57"/>
      <c r="S59" s="59">
        <v>1</v>
      </c>
      <c r="T59" s="52"/>
      <c r="U59" s="61"/>
      <c r="V59" s="46"/>
      <c r="W59" s="63"/>
      <c r="X59" s="64"/>
      <c r="Y59" s="65"/>
      <c r="Z59" s="66">
        <f>'Mapa comparativo de preços'!S59</f>
        <v>8290.4733333333334</v>
      </c>
      <c r="AA59" s="66">
        <f t="shared" si="1"/>
        <v>24871.42</v>
      </c>
    </row>
    <row r="60" spans="1:27" ht="52.2" thickTop="1" thickBot="1" x14ac:dyDescent="0.3">
      <c r="A60" s="38">
        <v>58</v>
      </c>
      <c r="B60" s="38">
        <v>5232</v>
      </c>
      <c r="C60" s="38">
        <v>607570</v>
      </c>
      <c r="D60" s="39" t="s">
        <v>212</v>
      </c>
      <c r="E60" s="40" t="s">
        <v>8</v>
      </c>
      <c r="F60" s="41">
        <f t="shared" si="2"/>
        <v>2</v>
      </c>
      <c r="G60" s="43"/>
      <c r="H60" s="44"/>
      <c r="I60" s="45"/>
      <c r="J60" s="46"/>
      <c r="K60" s="47"/>
      <c r="L60" s="49"/>
      <c r="M60" s="51"/>
      <c r="N60" s="52"/>
      <c r="O60" s="53"/>
      <c r="P60" s="54">
        <v>2</v>
      </c>
      <c r="Q60" s="55"/>
      <c r="R60" s="57"/>
      <c r="S60" s="59"/>
      <c r="T60" s="52"/>
      <c r="U60" s="61"/>
      <c r="V60" s="46"/>
      <c r="W60" s="63"/>
      <c r="X60" s="64"/>
      <c r="Y60" s="65"/>
      <c r="Z60" s="66">
        <f>'Mapa comparativo de preços'!S60</f>
        <v>4403.7866666666669</v>
      </c>
      <c r="AA60" s="66">
        <f t="shared" si="1"/>
        <v>8807.5733333333337</v>
      </c>
    </row>
    <row r="61" spans="1:27" ht="82.8" thickTop="1" thickBot="1" x14ac:dyDescent="0.3">
      <c r="A61" s="38">
        <v>59</v>
      </c>
      <c r="B61" s="38">
        <v>5238</v>
      </c>
      <c r="C61" s="38">
        <v>601425</v>
      </c>
      <c r="D61" s="39" t="s">
        <v>214</v>
      </c>
      <c r="E61" s="40" t="s">
        <v>8</v>
      </c>
      <c r="F61" s="41">
        <f t="shared" si="2"/>
        <v>29</v>
      </c>
      <c r="G61" s="43"/>
      <c r="H61" s="44"/>
      <c r="I61" s="45"/>
      <c r="J61" s="46">
        <v>2</v>
      </c>
      <c r="K61" s="47">
        <v>1</v>
      </c>
      <c r="L61" s="49">
        <v>2</v>
      </c>
      <c r="M61" s="51"/>
      <c r="N61" s="52">
        <v>4</v>
      </c>
      <c r="O61" s="53"/>
      <c r="P61" s="54"/>
      <c r="Q61" s="55"/>
      <c r="R61" s="57">
        <v>20</v>
      </c>
      <c r="S61" s="59"/>
      <c r="T61" s="52"/>
      <c r="U61" s="61"/>
      <c r="V61" s="46"/>
      <c r="W61" s="63"/>
      <c r="X61" s="64"/>
      <c r="Y61" s="65"/>
      <c r="Z61" s="66">
        <f>'Mapa comparativo de preços'!S61</f>
        <v>516.25200000000007</v>
      </c>
      <c r="AA61" s="66">
        <f t="shared" si="1"/>
        <v>14971.308000000003</v>
      </c>
    </row>
    <row r="62" spans="1:27" ht="164.4" thickTop="1" thickBot="1" x14ac:dyDescent="0.3">
      <c r="A62" s="38">
        <v>60</v>
      </c>
      <c r="B62" s="38">
        <v>5208</v>
      </c>
      <c r="C62" s="38">
        <v>623488</v>
      </c>
      <c r="D62" s="39" t="s">
        <v>215</v>
      </c>
      <c r="E62" s="40" t="s">
        <v>8</v>
      </c>
      <c r="F62" s="41">
        <f t="shared" si="2"/>
        <v>5</v>
      </c>
      <c r="G62" s="43"/>
      <c r="H62" s="44"/>
      <c r="I62" s="45"/>
      <c r="J62" s="46">
        <v>1</v>
      </c>
      <c r="K62" s="47"/>
      <c r="L62" s="49">
        <v>1</v>
      </c>
      <c r="M62" s="51">
        <v>2</v>
      </c>
      <c r="N62" s="52">
        <v>1</v>
      </c>
      <c r="O62" s="53"/>
      <c r="P62" s="54"/>
      <c r="Q62" s="55"/>
      <c r="R62" s="57"/>
      <c r="S62" s="59"/>
      <c r="T62" s="52"/>
      <c r="U62" s="61"/>
      <c r="V62" s="46"/>
      <c r="W62" s="63"/>
      <c r="X62" s="64"/>
      <c r="Y62" s="65"/>
      <c r="Z62" s="66">
        <f>'Mapa comparativo de preços'!S62</f>
        <v>243995.22500000001</v>
      </c>
      <c r="AA62" s="66">
        <f t="shared" si="1"/>
        <v>1219976.125</v>
      </c>
    </row>
    <row r="63" spans="1:27" ht="225.6" thickTop="1" thickBot="1" x14ac:dyDescent="0.3">
      <c r="A63" s="38">
        <v>61</v>
      </c>
      <c r="B63" s="38">
        <v>5208</v>
      </c>
      <c r="C63" s="38">
        <v>600649</v>
      </c>
      <c r="D63" s="39" t="s">
        <v>217</v>
      </c>
      <c r="E63" s="40" t="s">
        <v>8</v>
      </c>
      <c r="F63" s="41">
        <f t="shared" si="2"/>
        <v>4</v>
      </c>
      <c r="G63" s="43"/>
      <c r="H63" s="44"/>
      <c r="I63" s="45"/>
      <c r="J63" s="46"/>
      <c r="K63" s="47"/>
      <c r="L63" s="49">
        <v>1</v>
      </c>
      <c r="M63" s="51">
        <v>2</v>
      </c>
      <c r="N63" s="52"/>
      <c r="O63" s="53"/>
      <c r="P63" s="54"/>
      <c r="Q63" s="55"/>
      <c r="R63" s="57"/>
      <c r="S63" s="59"/>
      <c r="T63" s="52"/>
      <c r="U63" s="61">
        <v>1</v>
      </c>
      <c r="V63" s="46"/>
      <c r="W63" s="63"/>
      <c r="X63" s="64"/>
      <c r="Y63" s="65"/>
      <c r="Z63" s="66">
        <f>'Mapa comparativo de preços'!S63</f>
        <v>153717.11249999999</v>
      </c>
      <c r="AA63" s="66">
        <f t="shared" si="1"/>
        <v>614868.44999999995</v>
      </c>
    </row>
    <row r="64" spans="1:27" ht="113.4" thickTop="1" thickBot="1" x14ac:dyDescent="0.3">
      <c r="A64" s="38">
        <v>62</v>
      </c>
      <c r="B64" s="38">
        <v>5208</v>
      </c>
      <c r="C64" s="38">
        <v>623488</v>
      </c>
      <c r="D64" s="39" t="s">
        <v>219</v>
      </c>
      <c r="E64" s="40" t="s">
        <v>8</v>
      </c>
      <c r="F64" s="41">
        <f t="shared" si="2"/>
        <v>9</v>
      </c>
      <c r="G64" s="43">
        <v>1</v>
      </c>
      <c r="H64" s="44"/>
      <c r="I64" s="45"/>
      <c r="J64" s="46">
        <v>3</v>
      </c>
      <c r="K64" s="47"/>
      <c r="L64" s="49"/>
      <c r="M64" s="51"/>
      <c r="N64" s="52"/>
      <c r="O64" s="53"/>
      <c r="P64" s="54"/>
      <c r="Q64" s="55"/>
      <c r="R64" s="57"/>
      <c r="S64" s="59"/>
      <c r="T64" s="52"/>
      <c r="U64" s="61">
        <v>1</v>
      </c>
      <c r="V64" s="46"/>
      <c r="W64" s="63"/>
      <c r="X64" s="64"/>
      <c r="Y64" s="65">
        <v>4</v>
      </c>
      <c r="Z64" s="66">
        <f>'Mapa comparativo de preços'!S64</f>
        <v>18971.934000000001</v>
      </c>
      <c r="AA64" s="66">
        <f t="shared" si="1"/>
        <v>170747.40600000002</v>
      </c>
    </row>
    <row r="65" spans="1:27" ht="409.6" thickTop="1" thickBot="1" x14ac:dyDescent="0.3">
      <c r="A65" s="38">
        <v>63</v>
      </c>
      <c r="B65" s="38">
        <v>5208</v>
      </c>
      <c r="C65" s="40">
        <v>628272</v>
      </c>
      <c r="D65" s="97" t="s">
        <v>221</v>
      </c>
      <c r="E65" s="40" t="s">
        <v>67</v>
      </c>
      <c r="F65" s="41">
        <f t="shared" si="2"/>
        <v>3</v>
      </c>
      <c r="G65" s="43"/>
      <c r="H65" s="44"/>
      <c r="I65" s="45"/>
      <c r="J65" s="46"/>
      <c r="K65" s="47"/>
      <c r="L65" s="49"/>
      <c r="M65" s="51"/>
      <c r="N65" s="52"/>
      <c r="O65" s="53"/>
      <c r="P65" s="54"/>
      <c r="Q65" s="55">
        <v>1</v>
      </c>
      <c r="R65" s="57"/>
      <c r="S65" s="59"/>
      <c r="T65" s="52">
        <v>1</v>
      </c>
      <c r="U65" s="61"/>
      <c r="V65" s="46"/>
      <c r="W65" s="63">
        <v>1</v>
      </c>
      <c r="X65" s="64"/>
      <c r="Y65" s="65"/>
      <c r="Z65" s="66">
        <f>'Mapa comparativo de preços'!S65</f>
        <v>57240.27</v>
      </c>
      <c r="AA65" s="66">
        <f t="shared" si="1"/>
        <v>171720.81</v>
      </c>
    </row>
    <row r="66" spans="1:27" ht="174.6" thickTop="1" thickBot="1" x14ac:dyDescent="0.3">
      <c r="A66" s="38">
        <v>64</v>
      </c>
      <c r="B66" s="38">
        <v>5234</v>
      </c>
      <c r="C66" s="38">
        <v>340753</v>
      </c>
      <c r="D66" s="39" t="s">
        <v>222</v>
      </c>
      <c r="E66" s="40" t="s">
        <v>8</v>
      </c>
      <c r="F66" s="41">
        <f t="shared" si="2"/>
        <v>14</v>
      </c>
      <c r="G66" s="43"/>
      <c r="H66" s="44"/>
      <c r="I66" s="45"/>
      <c r="J66" s="46"/>
      <c r="K66" s="47"/>
      <c r="L66" s="49">
        <v>1</v>
      </c>
      <c r="M66" s="51"/>
      <c r="N66" s="52">
        <v>12</v>
      </c>
      <c r="O66" s="53"/>
      <c r="P66" s="54"/>
      <c r="Q66" s="55"/>
      <c r="R66" s="57">
        <v>1</v>
      </c>
      <c r="S66" s="59"/>
      <c r="T66" s="52"/>
      <c r="U66" s="61"/>
      <c r="V66" s="46"/>
      <c r="W66" s="63"/>
      <c r="X66" s="64"/>
      <c r="Y66" s="65"/>
      <c r="Z66" s="66">
        <f>'Mapa comparativo de preços'!S66</f>
        <v>1257.8166666666666</v>
      </c>
      <c r="AA66" s="66">
        <f t="shared" si="1"/>
        <v>17609.433333333334</v>
      </c>
    </row>
    <row r="67" spans="1:27" ht="113.4" thickTop="1" thickBot="1" x14ac:dyDescent="0.3">
      <c r="A67" s="38">
        <v>65</v>
      </c>
      <c r="B67" s="38">
        <v>5238</v>
      </c>
      <c r="C67" s="75">
        <v>458306</v>
      </c>
      <c r="D67" s="39" t="s">
        <v>224</v>
      </c>
      <c r="E67" s="40" t="s">
        <v>8</v>
      </c>
      <c r="F67" s="41">
        <f t="shared" si="2"/>
        <v>51</v>
      </c>
      <c r="G67" s="43"/>
      <c r="H67" s="44"/>
      <c r="I67" s="45"/>
      <c r="J67" s="46"/>
      <c r="K67" s="47"/>
      <c r="L67" s="49">
        <v>10</v>
      </c>
      <c r="M67" s="51">
        <v>1</v>
      </c>
      <c r="N67" s="52">
        <v>10</v>
      </c>
      <c r="O67" s="53"/>
      <c r="P67" s="54"/>
      <c r="Q67" s="55"/>
      <c r="R67" s="57">
        <v>30</v>
      </c>
      <c r="S67" s="59"/>
      <c r="T67" s="52"/>
      <c r="U67" s="61"/>
      <c r="V67" s="46"/>
      <c r="W67" s="63"/>
      <c r="X67" s="64"/>
      <c r="Y67" s="65"/>
      <c r="Z67" s="66">
        <f>'Mapa comparativo de preços'!S67</f>
        <v>745.83333333333337</v>
      </c>
      <c r="AA67" s="66">
        <f t="shared" si="1"/>
        <v>38037.5</v>
      </c>
    </row>
    <row r="68" spans="1:27" ht="368.4" thickTop="1" thickBot="1" x14ac:dyDescent="0.3">
      <c r="A68" s="38">
        <v>66</v>
      </c>
      <c r="B68" s="38">
        <v>5208</v>
      </c>
      <c r="C68" s="38">
        <v>420201</v>
      </c>
      <c r="D68" s="70" t="s">
        <v>226</v>
      </c>
      <c r="E68" s="76" t="s">
        <v>8</v>
      </c>
      <c r="F68" s="41">
        <f t="shared" si="2"/>
        <v>22</v>
      </c>
      <c r="G68" s="43">
        <v>7</v>
      </c>
      <c r="H68" s="44"/>
      <c r="I68" s="45"/>
      <c r="J68" s="46">
        <v>1</v>
      </c>
      <c r="K68" s="47"/>
      <c r="L68" s="49"/>
      <c r="M68" s="51"/>
      <c r="N68" s="52">
        <v>2</v>
      </c>
      <c r="O68" s="53"/>
      <c r="P68" s="54"/>
      <c r="Q68" s="55"/>
      <c r="R68" s="57"/>
      <c r="S68" s="59"/>
      <c r="T68" s="52">
        <v>12</v>
      </c>
      <c r="U68" s="61"/>
      <c r="V68" s="46"/>
      <c r="W68" s="63"/>
      <c r="X68" s="64"/>
      <c r="Y68" s="65"/>
      <c r="Z68" s="66">
        <f>'Mapa comparativo de preços'!S68</f>
        <v>18882.466666666667</v>
      </c>
      <c r="AA68" s="66">
        <f t="shared" si="1"/>
        <v>415414.26666666666</v>
      </c>
    </row>
    <row r="69" spans="1:27" ht="399" thickTop="1" thickBot="1" x14ac:dyDescent="0.3">
      <c r="A69" s="38">
        <v>67</v>
      </c>
      <c r="B69" s="38">
        <v>5208</v>
      </c>
      <c r="C69" s="38">
        <v>480704</v>
      </c>
      <c r="D69" s="70" t="s">
        <v>229</v>
      </c>
      <c r="E69" s="76" t="s">
        <v>67</v>
      </c>
      <c r="F69" s="41">
        <f t="shared" si="2"/>
        <v>2</v>
      </c>
      <c r="G69" s="43"/>
      <c r="H69" s="44"/>
      <c r="I69" s="45"/>
      <c r="J69" s="46"/>
      <c r="K69" s="47">
        <v>1</v>
      </c>
      <c r="L69" s="49"/>
      <c r="M69" s="51"/>
      <c r="N69" s="52"/>
      <c r="O69" s="53"/>
      <c r="P69" s="54"/>
      <c r="Q69" s="55"/>
      <c r="R69" s="57"/>
      <c r="S69" s="59"/>
      <c r="T69" s="52">
        <v>1</v>
      </c>
      <c r="U69" s="61"/>
      <c r="V69" s="46"/>
      <c r="W69" s="63"/>
      <c r="X69" s="64"/>
      <c r="Y69" s="65"/>
      <c r="Z69" s="66">
        <f>'Mapa comparativo de preços'!S69</f>
        <v>65888.409999999989</v>
      </c>
      <c r="AA69" s="66">
        <f t="shared" si="1"/>
        <v>131776.81999999998</v>
      </c>
    </row>
    <row r="70" spans="1:27" ht="195" thickTop="1" thickBot="1" x14ac:dyDescent="0.3">
      <c r="A70" s="38">
        <v>68</v>
      </c>
      <c r="B70" s="38">
        <v>5208</v>
      </c>
      <c r="C70" s="38">
        <v>637344</v>
      </c>
      <c r="D70" s="89" t="s">
        <v>231</v>
      </c>
      <c r="E70" s="40" t="s">
        <v>8</v>
      </c>
      <c r="F70" s="41">
        <f t="shared" si="2"/>
        <v>4</v>
      </c>
      <c r="G70" s="43"/>
      <c r="H70" s="44"/>
      <c r="I70" s="45"/>
      <c r="J70" s="46"/>
      <c r="K70" s="47">
        <v>2</v>
      </c>
      <c r="L70" s="49"/>
      <c r="M70" s="51"/>
      <c r="N70" s="52"/>
      <c r="O70" s="53"/>
      <c r="P70" s="54"/>
      <c r="Q70" s="55"/>
      <c r="R70" s="57"/>
      <c r="S70" s="59"/>
      <c r="T70" s="52"/>
      <c r="U70" s="61">
        <v>2</v>
      </c>
      <c r="V70" s="46"/>
      <c r="W70" s="63"/>
      <c r="X70" s="64"/>
      <c r="Y70" s="65"/>
      <c r="Z70" s="66">
        <f>'Mapa comparativo de preços'!S70</f>
        <v>31555.762857142858</v>
      </c>
      <c r="AA70" s="66">
        <f t="shared" si="1"/>
        <v>126223.05142857143</v>
      </c>
    </row>
    <row r="71" spans="1:27" ht="205.2" thickTop="1" thickBot="1" x14ac:dyDescent="0.3">
      <c r="A71" s="38">
        <v>69</v>
      </c>
      <c r="B71" s="38">
        <v>5208</v>
      </c>
      <c r="C71" s="38">
        <v>641106</v>
      </c>
      <c r="D71" s="39" t="s">
        <v>233</v>
      </c>
      <c r="E71" s="40" t="s">
        <v>8</v>
      </c>
      <c r="F71" s="41">
        <f t="shared" si="2"/>
        <v>6</v>
      </c>
      <c r="G71" s="43">
        <v>1</v>
      </c>
      <c r="H71" s="44"/>
      <c r="I71" s="45"/>
      <c r="J71" s="46"/>
      <c r="K71" s="98">
        <v>2</v>
      </c>
      <c r="L71" s="49">
        <v>1</v>
      </c>
      <c r="M71" s="51"/>
      <c r="N71" s="52"/>
      <c r="O71" s="53"/>
      <c r="P71" s="54">
        <v>1</v>
      </c>
      <c r="Q71" s="55"/>
      <c r="R71" s="57"/>
      <c r="S71" s="59"/>
      <c r="T71" s="52"/>
      <c r="U71" s="61"/>
      <c r="V71" s="46"/>
      <c r="W71" s="63">
        <v>1</v>
      </c>
      <c r="X71" s="64"/>
      <c r="Y71" s="65"/>
      <c r="Z71" s="66">
        <f>'Mapa comparativo de preços'!S71</f>
        <v>4889.4799999999996</v>
      </c>
      <c r="AA71" s="66">
        <f t="shared" si="1"/>
        <v>29336.879999999997</v>
      </c>
    </row>
    <row r="72" spans="1:27" ht="205.2" thickTop="1" thickBot="1" x14ac:dyDescent="0.3">
      <c r="A72" s="38">
        <v>70</v>
      </c>
      <c r="B72" s="38">
        <v>5208</v>
      </c>
      <c r="C72" s="38">
        <v>415169</v>
      </c>
      <c r="D72" s="39" t="s">
        <v>235</v>
      </c>
      <c r="E72" s="40" t="s">
        <v>8</v>
      </c>
      <c r="F72" s="41">
        <f t="shared" si="2"/>
        <v>4</v>
      </c>
      <c r="G72" s="43"/>
      <c r="H72" s="44"/>
      <c r="I72" s="45"/>
      <c r="J72" s="46"/>
      <c r="K72" s="99">
        <v>1</v>
      </c>
      <c r="L72" s="49"/>
      <c r="M72" s="51">
        <v>1</v>
      </c>
      <c r="N72" s="52">
        <v>2</v>
      </c>
      <c r="O72" s="53"/>
      <c r="P72" s="54"/>
      <c r="Q72" s="55"/>
      <c r="R72" s="57"/>
      <c r="S72" s="59"/>
      <c r="T72" s="52"/>
      <c r="U72" s="61"/>
      <c r="V72" s="46"/>
      <c r="W72" s="63"/>
      <c r="X72" s="64"/>
      <c r="Y72" s="65"/>
      <c r="Z72" s="66">
        <f>'Mapa comparativo de preços'!S72</f>
        <v>13386.776000000002</v>
      </c>
      <c r="AA72" s="66">
        <f t="shared" si="1"/>
        <v>53547.104000000007</v>
      </c>
    </row>
    <row r="73" spans="1:27" ht="80.25" customHeight="1" thickTop="1" thickBot="1" x14ac:dyDescent="0.3">
      <c r="A73" s="38">
        <v>71</v>
      </c>
      <c r="B73" s="38">
        <v>5030</v>
      </c>
      <c r="C73" s="75">
        <v>627816</v>
      </c>
      <c r="D73" s="39" t="s">
        <v>237</v>
      </c>
      <c r="E73" s="40" t="s">
        <v>8</v>
      </c>
      <c r="F73" s="41">
        <f t="shared" si="2"/>
        <v>83</v>
      </c>
      <c r="G73" s="43"/>
      <c r="H73" s="44"/>
      <c r="I73" s="45"/>
      <c r="J73" s="46">
        <v>11</v>
      </c>
      <c r="K73" s="47">
        <v>5</v>
      </c>
      <c r="L73" s="49">
        <v>10</v>
      </c>
      <c r="M73" s="51">
        <v>1</v>
      </c>
      <c r="N73" s="52">
        <v>6</v>
      </c>
      <c r="O73" s="53"/>
      <c r="P73" s="54"/>
      <c r="Q73" s="55">
        <v>20</v>
      </c>
      <c r="R73" s="57">
        <v>30</v>
      </c>
      <c r="S73" s="59"/>
      <c r="T73" s="52"/>
      <c r="U73" s="61"/>
      <c r="V73" s="46"/>
      <c r="W73" s="63"/>
      <c r="X73" s="64"/>
      <c r="Y73" s="65"/>
      <c r="Z73" s="66">
        <f>'Mapa comparativo de preços'!S73</f>
        <v>2551.8433333333332</v>
      </c>
      <c r="AA73" s="66">
        <f t="shared" si="1"/>
        <v>211802.99666666667</v>
      </c>
    </row>
    <row r="74" spans="1:27" ht="225.6" thickTop="1" thickBot="1" x14ac:dyDescent="0.3">
      <c r="A74" s="38">
        <v>72</v>
      </c>
      <c r="B74" s="38">
        <v>5208</v>
      </c>
      <c r="C74" s="38">
        <v>640310</v>
      </c>
      <c r="D74" s="39" t="s">
        <v>239</v>
      </c>
      <c r="E74" s="40" t="s">
        <v>8</v>
      </c>
      <c r="F74" s="41">
        <f t="shared" si="2"/>
        <v>4</v>
      </c>
      <c r="G74" s="43"/>
      <c r="H74" s="44"/>
      <c r="I74" s="45"/>
      <c r="J74" s="46">
        <v>1</v>
      </c>
      <c r="K74" s="47">
        <v>1</v>
      </c>
      <c r="L74" s="49">
        <v>1</v>
      </c>
      <c r="M74" s="51"/>
      <c r="N74" s="52">
        <v>1</v>
      </c>
      <c r="O74" s="53"/>
      <c r="P74" s="54"/>
      <c r="Q74" s="55"/>
      <c r="R74" s="57"/>
      <c r="S74" s="59"/>
      <c r="T74" s="52"/>
      <c r="U74" s="61"/>
      <c r="V74" s="46"/>
      <c r="W74" s="63"/>
      <c r="X74" s="64"/>
      <c r="Y74" s="65"/>
      <c r="Z74" s="66">
        <f>'Mapa comparativo de preços'!S74</f>
        <v>222980</v>
      </c>
      <c r="AA74" s="66">
        <f t="shared" si="1"/>
        <v>891920</v>
      </c>
    </row>
    <row r="75" spans="1:27" ht="164.4" thickTop="1" thickBot="1" x14ac:dyDescent="0.3">
      <c r="A75" s="38">
        <v>73</v>
      </c>
      <c r="B75" s="38">
        <v>5208</v>
      </c>
      <c r="C75" s="38">
        <v>477062</v>
      </c>
      <c r="D75" s="39" t="s">
        <v>242</v>
      </c>
      <c r="E75" s="40" t="s">
        <v>8</v>
      </c>
      <c r="F75" s="41">
        <f t="shared" si="2"/>
        <v>6</v>
      </c>
      <c r="G75" s="43"/>
      <c r="H75" s="44"/>
      <c r="I75" s="45"/>
      <c r="J75" s="46">
        <v>2</v>
      </c>
      <c r="K75" s="47">
        <v>1</v>
      </c>
      <c r="L75" s="49">
        <v>2</v>
      </c>
      <c r="M75" s="51">
        <v>1</v>
      </c>
      <c r="N75" s="52"/>
      <c r="O75" s="53"/>
      <c r="P75" s="54"/>
      <c r="Q75" s="55"/>
      <c r="R75" s="57"/>
      <c r="S75" s="59"/>
      <c r="T75" s="52"/>
      <c r="U75" s="61"/>
      <c r="V75" s="46"/>
      <c r="W75" s="63"/>
      <c r="X75" s="64"/>
      <c r="Y75" s="65"/>
      <c r="Z75" s="66">
        <f>'Mapa comparativo de preços'!S75</f>
        <v>11869.594285714285</v>
      </c>
      <c r="AA75" s="66">
        <f t="shared" si="1"/>
        <v>71217.565714285709</v>
      </c>
    </row>
    <row r="76" spans="1:27" ht="409.6" thickTop="1" thickBot="1" x14ac:dyDescent="0.3">
      <c r="A76" s="38">
        <v>74</v>
      </c>
      <c r="B76" s="38">
        <v>5208</v>
      </c>
      <c r="C76" s="38">
        <v>640358</v>
      </c>
      <c r="D76" s="70" t="s">
        <v>244</v>
      </c>
      <c r="E76" s="76" t="s">
        <v>192</v>
      </c>
      <c r="F76" s="41">
        <f t="shared" si="2"/>
        <v>4</v>
      </c>
      <c r="G76" s="43"/>
      <c r="H76" s="44"/>
      <c r="I76" s="45"/>
      <c r="J76" s="46"/>
      <c r="K76" s="47"/>
      <c r="L76" s="49"/>
      <c r="M76" s="51">
        <v>1</v>
      </c>
      <c r="N76" s="52"/>
      <c r="O76" s="53"/>
      <c r="P76" s="54"/>
      <c r="Q76" s="55"/>
      <c r="R76" s="57"/>
      <c r="S76" s="59"/>
      <c r="T76" s="52">
        <v>1</v>
      </c>
      <c r="U76" s="61">
        <v>1</v>
      </c>
      <c r="V76" s="46"/>
      <c r="W76" s="63"/>
      <c r="X76" s="64"/>
      <c r="Y76" s="65">
        <v>1</v>
      </c>
      <c r="Z76" s="66">
        <f>'Mapa comparativo de preços'!S76</f>
        <v>35328.631999999998</v>
      </c>
      <c r="AA76" s="66">
        <f t="shared" si="1"/>
        <v>141314.52799999999</v>
      </c>
    </row>
    <row r="77" spans="1:27" ht="399" thickTop="1" thickBot="1" x14ac:dyDescent="0.3">
      <c r="A77" s="38">
        <v>75</v>
      </c>
      <c r="B77" s="38">
        <v>5208</v>
      </c>
      <c r="C77" s="38">
        <v>604358</v>
      </c>
      <c r="D77" s="78" t="s">
        <v>250</v>
      </c>
      <c r="E77" s="83" t="s">
        <v>8</v>
      </c>
      <c r="F77" s="41">
        <f t="shared" si="2"/>
        <v>3</v>
      </c>
      <c r="G77" s="43"/>
      <c r="H77" s="44"/>
      <c r="I77" s="45"/>
      <c r="J77" s="46"/>
      <c r="K77" s="47"/>
      <c r="L77" s="49"/>
      <c r="M77" s="51">
        <v>2</v>
      </c>
      <c r="N77" s="52"/>
      <c r="O77" s="53"/>
      <c r="P77" s="54"/>
      <c r="Q77" s="55"/>
      <c r="R77" s="57"/>
      <c r="S77" s="59"/>
      <c r="T77" s="52"/>
      <c r="U77" s="61"/>
      <c r="V77" s="46"/>
      <c r="W77" s="63">
        <v>1</v>
      </c>
      <c r="X77" s="64"/>
      <c r="Y77" s="65"/>
      <c r="Z77" s="66">
        <f>'Mapa comparativo de preços'!S77</f>
        <v>15103.103333333333</v>
      </c>
      <c r="AA77" s="66">
        <f t="shared" si="1"/>
        <v>45309.31</v>
      </c>
    </row>
    <row r="78" spans="1:27" ht="235.8" thickTop="1" thickBot="1" x14ac:dyDescent="0.3">
      <c r="A78" s="38">
        <v>76</v>
      </c>
      <c r="B78" s="38">
        <v>5230</v>
      </c>
      <c r="C78" s="38">
        <v>632265</v>
      </c>
      <c r="D78" s="39" t="s">
        <v>252</v>
      </c>
      <c r="E78" s="40" t="s">
        <v>8</v>
      </c>
      <c r="F78" s="41">
        <f t="shared" si="2"/>
        <v>13</v>
      </c>
      <c r="G78" s="43"/>
      <c r="H78" s="44"/>
      <c r="I78" s="45"/>
      <c r="J78" s="46"/>
      <c r="K78" s="47"/>
      <c r="L78" s="49">
        <v>5</v>
      </c>
      <c r="M78" s="51"/>
      <c r="N78" s="52"/>
      <c r="O78" s="53"/>
      <c r="P78" s="54"/>
      <c r="Q78" s="55"/>
      <c r="R78" s="57">
        <v>8</v>
      </c>
      <c r="S78" s="59"/>
      <c r="T78" s="52"/>
      <c r="U78" s="61"/>
      <c r="V78" s="46"/>
      <c r="W78" s="63"/>
      <c r="X78" s="64"/>
      <c r="Y78" s="65"/>
      <c r="Z78" s="66">
        <f>'Mapa comparativo de preços'!S78</f>
        <v>3976.2566666666667</v>
      </c>
      <c r="AA78" s="66">
        <f t="shared" si="1"/>
        <v>51691.33666666667</v>
      </c>
    </row>
    <row r="79" spans="1:27" ht="72.599999999999994" thickTop="1" thickBot="1" x14ac:dyDescent="0.3">
      <c r="A79" s="38">
        <v>77</v>
      </c>
      <c r="B79" s="38">
        <v>5230</v>
      </c>
      <c r="C79" s="38">
        <v>632265</v>
      </c>
      <c r="D79" s="39" t="s">
        <v>254</v>
      </c>
      <c r="E79" s="40" t="s">
        <v>8</v>
      </c>
      <c r="F79" s="41">
        <f t="shared" si="2"/>
        <v>26</v>
      </c>
      <c r="G79" s="43"/>
      <c r="H79" s="44"/>
      <c r="I79" s="45"/>
      <c r="J79" s="46">
        <v>1</v>
      </c>
      <c r="K79" s="47"/>
      <c r="L79" s="49">
        <v>10</v>
      </c>
      <c r="M79" s="51"/>
      <c r="N79" s="52"/>
      <c r="O79" s="53"/>
      <c r="P79" s="54"/>
      <c r="Q79" s="55">
        <v>15</v>
      </c>
      <c r="R79" s="57"/>
      <c r="S79" s="59"/>
      <c r="T79" s="52"/>
      <c r="U79" s="61"/>
      <c r="V79" s="46"/>
      <c r="W79" s="63"/>
      <c r="X79" s="64"/>
      <c r="Y79" s="65"/>
      <c r="Z79" s="66">
        <f>'Mapa comparativo de preços'!S79</f>
        <v>4300.5233333333335</v>
      </c>
      <c r="AA79" s="66">
        <f t="shared" si="1"/>
        <v>111813.60666666667</v>
      </c>
    </row>
    <row r="80" spans="1:27" ht="235.8" thickTop="1" thickBot="1" x14ac:dyDescent="0.3">
      <c r="A80" s="38">
        <v>78</v>
      </c>
      <c r="B80" s="38">
        <v>5230</v>
      </c>
      <c r="C80" s="38">
        <v>632265</v>
      </c>
      <c r="D80" s="39" t="s">
        <v>256</v>
      </c>
      <c r="E80" s="40" t="s">
        <v>8</v>
      </c>
      <c r="F80" s="41">
        <f t="shared" si="2"/>
        <v>9</v>
      </c>
      <c r="G80" s="43"/>
      <c r="H80" s="44"/>
      <c r="I80" s="45"/>
      <c r="J80" s="46">
        <v>1</v>
      </c>
      <c r="K80" s="47">
        <v>6</v>
      </c>
      <c r="L80" s="49">
        <v>1</v>
      </c>
      <c r="M80" s="51"/>
      <c r="N80" s="52"/>
      <c r="O80" s="53"/>
      <c r="P80" s="54"/>
      <c r="Q80" s="55"/>
      <c r="R80" s="57"/>
      <c r="S80" s="59"/>
      <c r="T80" s="52"/>
      <c r="U80" s="61"/>
      <c r="V80" s="46"/>
      <c r="W80" s="63">
        <v>1</v>
      </c>
      <c r="X80" s="64"/>
      <c r="Y80" s="65"/>
      <c r="Z80" s="66">
        <f>'Mapa comparativo de preços'!S80</f>
        <v>3290.846</v>
      </c>
      <c r="AA80" s="66">
        <f t="shared" si="1"/>
        <v>29617.614000000001</v>
      </c>
    </row>
    <row r="81" spans="1:27" ht="174.6" thickTop="1" thickBot="1" x14ac:dyDescent="0.3">
      <c r="A81" s="38">
        <v>79</v>
      </c>
      <c r="B81" s="38">
        <v>5230</v>
      </c>
      <c r="C81" s="40">
        <v>608560</v>
      </c>
      <c r="D81" s="39" t="s">
        <v>258</v>
      </c>
      <c r="E81" s="40" t="s">
        <v>8</v>
      </c>
      <c r="F81" s="41">
        <f t="shared" si="2"/>
        <v>6</v>
      </c>
      <c r="G81" s="43"/>
      <c r="H81" s="44"/>
      <c r="I81" s="45"/>
      <c r="J81" s="46"/>
      <c r="K81" s="47">
        <v>4</v>
      </c>
      <c r="L81" s="49">
        <v>1</v>
      </c>
      <c r="M81" s="51"/>
      <c r="N81" s="52">
        <v>1</v>
      </c>
      <c r="O81" s="53"/>
      <c r="P81" s="54"/>
      <c r="Q81" s="55"/>
      <c r="R81" s="57"/>
      <c r="S81" s="59"/>
      <c r="T81" s="52"/>
      <c r="U81" s="61"/>
      <c r="V81" s="46"/>
      <c r="W81" s="63"/>
      <c r="X81" s="64"/>
      <c r="Y81" s="65"/>
      <c r="Z81" s="66">
        <f>'Mapa comparativo de preços'!S81</f>
        <v>2501.15</v>
      </c>
      <c r="AA81" s="66">
        <f t="shared" si="1"/>
        <v>15006.900000000001</v>
      </c>
    </row>
    <row r="82" spans="1:27" ht="368.4" thickTop="1" thickBot="1" x14ac:dyDescent="0.3">
      <c r="A82" s="38">
        <v>80</v>
      </c>
      <c r="B82" s="38">
        <v>5208</v>
      </c>
      <c r="C82" s="38">
        <v>415951</v>
      </c>
      <c r="D82" s="70" t="s">
        <v>260</v>
      </c>
      <c r="E82" s="40" t="s">
        <v>198</v>
      </c>
      <c r="F82" s="41">
        <v>1</v>
      </c>
      <c r="G82" s="43"/>
      <c r="H82" s="44"/>
      <c r="I82" s="45"/>
      <c r="J82" s="46">
        <v>1</v>
      </c>
      <c r="K82" s="47">
        <v>1</v>
      </c>
      <c r="L82" s="49"/>
      <c r="M82" s="51"/>
      <c r="N82" s="52"/>
      <c r="O82" s="53"/>
      <c r="P82" s="54"/>
      <c r="Q82" s="55"/>
      <c r="R82" s="57"/>
      <c r="S82" s="59"/>
      <c r="T82" s="52"/>
      <c r="U82" s="61"/>
      <c r="V82" s="46"/>
      <c r="W82" s="63"/>
      <c r="X82" s="64"/>
      <c r="Y82" s="65"/>
      <c r="Z82" s="66">
        <f>'Mapa comparativo de preços'!S82</f>
        <v>18494.095000000001</v>
      </c>
      <c r="AA82" s="66">
        <f t="shared" si="1"/>
        <v>18494.095000000001</v>
      </c>
    </row>
    <row r="83" spans="1:27" ht="174.6" thickTop="1" thickBot="1" x14ac:dyDescent="0.3">
      <c r="A83" s="38">
        <v>81</v>
      </c>
      <c r="B83" s="38">
        <v>5204</v>
      </c>
      <c r="C83" s="38">
        <v>629447</v>
      </c>
      <c r="D83" s="39" t="s">
        <v>262</v>
      </c>
      <c r="E83" s="40" t="s">
        <v>169</v>
      </c>
      <c r="F83" s="41">
        <f t="shared" ref="F83:F169" si="3">SUM(G83:Y83)</f>
        <v>18</v>
      </c>
      <c r="G83" s="43"/>
      <c r="H83" s="44"/>
      <c r="I83" s="45"/>
      <c r="J83" s="46">
        <v>1</v>
      </c>
      <c r="K83" s="47">
        <v>16</v>
      </c>
      <c r="L83" s="49"/>
      <c r="M83" s="51"/>
      <c r="N83" s="52"/>
      <c r="O83" s="53"/>
      <c r="P83" s="54"/>
      <c r="Q83" s="55"/>
      <c r="R83" s="57"/>
      <c r="S83" s="59"/>
      <c r="T83" s="52"/>
      <c r="U83" s="61"/>
      <c r="V83" s="46"/>
      <c r="W83" s="63">
        <v>1</v>
      </c>
      <c r="X83" s="64"/>
      <c r="Y83" s="65"/>
      <c r="Z83" s="66">
        <f>'Mapa comparativo de preços'!S83</f>
        <v>740.05799999999999</v>
      </c>
      <c r="AA83" s="66">
        <f t="shared" si="1"/>
        <v>13321.044</v>
      </c>
    </row>
    <row r="84" spans="1:27" ht="82.8" thickTop="1" thickBot="1" x14ac:dyDescent="0.3">
      <c r="A84" s="38">
        <v>82</v>
      </c>
      <c r="B84" s="38">
        <v>5212</v>
      </c>
      <c r="C84" s="75">
        <v>620300</v>
      </c>
      <c r="D84" s="78" t="s">
        <v>264</v>
      </c>
      <c r="E84" s="83" t="s">
        <v>8</v>
      </c>
      <c r="F84" s="41">
        <f t="shared" si="3"/>
        <v>9</v>
      </c>
      <c r="G84" s="43"/>
      <c r="H84" s="44"/>
      <c r="I84" s="45"/>
      <c r="J84" s="46"/>
      <c r="K84" s="47">
        <v>1</v>
      </c>
      <c r="L84" s="49"/>
      <c r="M84" s="51"/>
      <c r="N84" s="52">
        <v>1</v>
      </c>
      <c r="O84" s="53"/>
      <c r="P84" s="54"/>
      <c r="Q84" s="55">
        <v>1</v>
      </c>
      <c r="R84" s="57"/>
      <c r="S84" s="59"/>
      <c r="T84" s="52"/>
      <c r="U84" s="61">
        <v>3</v>
      </c>
      <c r="V84" s="46">
        <v>1</v>
      </c>
      <c r="W84" s="63">
        <v>2</v>
      </c>
      <c r="X84" s="64"/>
      <c r="Y84" s="65"/>
      <c r="Z84" s="66">
        <f>'Mapa comparativo de preços'!S84</f>
        <v>1314.3333333333333</v>
      </c>
      <c r="AA84" s="66">
        <f t="shared" si="1"/>
        <v>11829</v>
      </c>
    </row>
    <row r="85" spans="1:27" ht="103.2" thickTop="1" thickBot="1" x14ac:dyDescent="0.3">
      <c r="A85" s="38">
        <v>83</v>
      </c>
      <c r="B85" s="38">
        <v>3035</v>
      </c>
      <c r="C85" s="38">
        <v>254499</v>
      </c>
      <c r="D85" s="39" t="s">
        <v>267</v>
      </c>
      <c r="E85" s="40"/>
      <c r="F85" s="41">
        <f t="shared" si="3"/>
        <v>58</v>
      </c>
      <c r="G85" s="43"/>
      <c r="H85" s="44"/>
      <c r="I85" s="45"/>
      <c r="J85" s="46"/>
      <c r="K85" s="99"/>
      <c r="L85" s="49"/>
      <c r="M85" s="51"/>
      <c r="N85" s="52">
        <v>12</v>
      </c>
      <c r="O85" s="53"/>
      <c r="P85" s="54"/>
      <c r="Q85" s="55">
        <v>5</v>
      </c>
      <c r="R85" s="57"/>
      <c r="S85" s="59"/>
      <c r="T85" s="52"/>
      <c r="U85" s="61">
        <v>1</v>
      </c>
      <c r="V85" s="46"/>
      <c r="W85" s="101">
        <v>40</v>
      </c>
      <c r="X85" s="64"/>
      <c r="Y85" s="65"/>
      <c r="Z85" s="66">
        <f>'Mapa comparativo de preços'!S85</f>
        <v>43.419999999999995</v>
      </c>
      <c r="AA85" s="66">
        <f t="shared" si="1"/>
        <v>2518.3599999999997</v>
      </c>
    </row>
    <row r="86" spans="1:27" ht="93" thickTop="1" thickBot="1" x14ac:dyDescent="0.3">
      <c r="A86" s="38">
        <v>84</v>
      </c>
      <c r="B86" s="38">
        <v>5208</v>
      </c>
      <c r="C86" s="38">
        <v>477114</v>
      </c>
      <c r="D86" s="39" t="s">
        <v>269</v>
      </c>
      <c r="E86" s="40" t="s">
        <v>8</v>
      </c>
      <c r="F86" s="41">
        <f t="shared" si="3"/>
        <v>4</v>
      </c>
      <c r="G86" s="43"/>
      <c r="H86" s="44"/>
      <c r="I86" s="45"/>
      <c r="J86" s="46"/>
      <c r="K86" s="47"/>
      <c r="L86" s="49">
        <v>1</v>
      </c>
      <c r="M86" s="51"/>
      <c r="N86" s="52">
        <v>1</v>
      </c>
      <c r="O86" s="53"/>
      <c r="P86" s="54"/>
      <c r="Q86" s="55"/>
      <c r="R86" s="57"/>
      <c r="S86" s="59"/>
      <c r="T86" s="52">
        <v>1</v>
      </c>
      <c r="U86" s="61">
        <v>1</v>
      </c>
      <c r="V86" s="46"/>
      <c r="W86" s="63"/>
      <c r="X86" s="64"/>
      <c r="Y86" s="65"/>
      <c r="Z86" s="66">
        <f>'Mapa comparativo de preços'!S86</f>
        <v>13540.554285714286</v>
      </c>
      <c r="AA86" s="66">
        <f t="shared" si="1"/>
        <v>54162.217142857146</v>
      </c>
    </row>
    <row r="87" spans="1:27" ht="123.6" thickTop="1" thickBot="1" x14ac:dyDescent="0.3">
      <c r="A87" s="38">
        <v>85</v>
      </c>
      <c r="B87" s="38">
        <v>5208</v>
      </c>
      <c r="C87" s="38">
        <v>424635</v>
      </c>
      <c r="D87" s="39" t="s">
        <v>205</v>
      </c>
      <c r="E87" s="40" t="s">
        <v>8</v>
      </c>
      <c r="F87" s="41">
        <f t="shared" si="3"/>
        <v>18</v>
      </c>
      <c r="G87" s="43">
        <v>5</v>
      </c>
      <c r="H87" s="44"/>
      <c r="I87" s="45"/>
      <c r="J87" s="46">
        <v>10</v>
      </c>
      <c r="K87" s="47"/>
      <c r="L87" s="49"/>
      <c r="M87" s="51">
        <v>3</v>
      </c>
      <c r="N87" s="52"/>
      <c r="O87" s="53"/>
      <c r="P87" s="54"/>
      <c r="Q87" s="55"/>
      <c r="R87" s="57"/>
      <c r="S87" s="59"/>
      <c r="T87" s="52"/>
      <c r="U87" s="61"/>
      <c r="V87" s="46"/>
      <c r="W87" s="63"/>
      <c r="X87" s="64"/>
      <c r="Y87" s="65"/>
      <c r="Z87" s="66">
        <f>'Mapa comparativo de preços'!S87</f>
        <v>753.82199999999989</v>
      </c>
      <c r="AA87" s="66">
        <f t="shared" si="1"/>
        <v>13568.795999999998</v>
      </c>
    </row>
    <row r="88" spans="1:27" ht="133.80000000000001" thickTop="1" thickBot="1" x14ac:dyDescent="0.3">
      <c r="A88" s="38">
        <v>86</v>
      </c>
      <c r="B88" s="38">
        <v>5208</v>
      </c>
      <c r="C88" s="38">
        <v>639951</v>
      </c>
      <c r="D88" s="39" t="s">
        <v>272</v>
      </c>
      <c r="E88" s="40" t="s">
        <v>8</v>
      </c>
      <c r="F88" s="41">
        <f t="shared" si="3"/>
        <v>17</v>
      </c>
      <c r="G88" s="43"/>
      <c r="H88" s="44"/>
      <c r="I88" s="45"/>
      <c r="J88" s="46">
        <v>10</v>
      </c>
      <c r="K88" s="47">
        <v>4</v>
      </c>
      <c r="L88" s="49"/>
      <c r="M88" s="51">
        <v>3</v>
      </c>
      <c r="N88" s="52"/>
      <c r="O88" s="53"/>
      <c r="P88" s="54"/>
      <c r="Q88" s="55"/>
      <c r="R88" s="57"/>
      <c r="S88" s="59"/>
      <c r="T88" s="52"/>
      <c r="U88" s="61"/>
      <c r="V88" s="46"/>
      <c r="W88" s="63"/>
      <c r="X88" s="64"/>
      <c r="Y88" s="65"/>
      <c r="Z88" s="66">
        <f>'Mapa comparativo de preços'!S88</f>
        <v>898.14599999999996</v>
      </c>
      <c r="AA88" s="66">
        <f t="shared" si="1"/>
        <v>15268.482</v>
      </c>
    </row>
    <row r="89" spans="1:27" ht="62.4" thickTop="1" thickBot="1" x14ac:dyDescent="0.3">
      <c r="A89" s="38">
        <v>87</v>
      </c>
      <c r="B89" s="38">
        <v>5208</v>
      </c>
      <c r="C89" s="38">
        <v>416189</v>
      </c>
      <c r="D89" s="39" t="s">
        <v>274</v>
      </c>
      <c r="E89" s="40" t="s">
        <v>8</v>
      </c>
      <c r="F89" s="41">
        <f t="shared" si="3"/>
        <v>7</v>
      </c>
      <c r="G89" s="43"/>
      <c r="H89" s="44"/>
      <c r="I89" s="45"/>
      <c r="J89" s="46"/>
      <c r="K89" s="47">
        <v>4</v>
      </c>
      <c r="L89" s="49"/>
      <c r="M89" s="51">
        <v>3</v>
      </c>
      <c r="N89" s="52"/>
      <c r="O89" s="53"/>
      <c r="P89" s="54"/>
      <c r="Q89" s="55"/>
      <c r="R89" s="57"/>
      <c r="S89" s="59"/>
      <c r="T89" s="52"/>
      <c r="U89" s="61"/>
      <c r="V89" s="46"/>
      <c r="W89" s="63"/>
      <c r="X89" s="64"/>
      <c r="Y89" s="65"/>
      <c r="Z89" s="66">
        <f>'Mapa comparativo de preços'!S89</f>
        <v>1210.7849999999999</v>
      </c>
      <c r="AA89" s="66">
        <f t="shared" si="1"/>
        <v>8475.494999999999</v>
      </c>
    </row>
    <row r="90" spans="1:27" ht="62.4" thickTop="1" thickBot="1" x14ac:dyDescent="0.3">
      <c r="A90" s="38">
        <v>88</v>
      </c>
      <c r="B90" s="38">
        <v>5208</v>
      </c>
      <c r="C90" s="38">
        <v>416190</v>
      </c>
      <c r="D90" s="39" t="s">
        <v>276</v>
      </c>
      <c r="E90" s="40" t="s">
        <v>8</v>
      </c>
      <c r="F90" s="41">
        <f t="shared" si="3"/>
        <v>7</v>
      </c>
      <c r="G90" s="43"/>
      <c r="H90" s="44"/>
      <c r="I90" s="45"/>
      <c r="J90" s="46"/>
      <c r="K90" s="47">
        <v>2</v>
      </c>
      <c r="L90" s="49"/>
      <c r="M90" s="51">
        <v>3</v>
      </c>
      <c r="N90" s="52">
        <v>2</v>
      </c>
      <c r="O90" s="53"/>
      <c r="P90" s="54"/>
      <c r="Q90" s="55"/>
      <c r="R90" s="57"/>
      <c r="S90" s="59"/>
      <c r="T90" s="52"/>
      <c r="U90" s="61"/>
      <c r="V90" s="46"/>
      <c r="W90" s="63"/>
      <c r="X90" s="64"/>
      <c r="Y90" s="65"/>
      <c r="Z90" s="66">
        <f>'Mapa comparativo de preços'!S90</f>
        <v>1394.682</v>
      </c>
      <c r="AA90" s="66">
        <f t="shared" si="1"/>
        <v>9762.7739999999994</v>
      </c>
    </row>
    <row r="91" spans="1:27" ht="144" thickTop="1" thickBot="1" x14ac:dyDescent="0.3">
      <c r="A91" s="38">
        <v>89</v>
      </c>
      <c r="B91" s="38">
        <v>5208</v>
      </c>
      <c r="C91" s="38"/>
      <c r="D91" s="39" t="s">
        <v>277</v>
      </c>
      <c r="E91" s="40" t="s">
        <v>8</v>
      </c>
      <c r="F91" s="41">
        <f t="shared" si="3"/>
        <v>1</v>
      </c>
      <c r="G91" s="43"/>
      <c r="H91" s="44"/>
      <c r="I91" s="45"/>
      <c r="J91" s="46">
        <v>1</v>
      </c>
      <c r="K91" s="47"/>
      <c r="L91" s="49"/>
      <c r="M91" s="51"/>
      <c r="N91" s="52"/>
      <c r="O91" s="53"/>
      <c r="P91" s="54"/>
      <c r="Q91" s="55"/>
      <c r="R91" s="57"/>
      <c r="S91" s="59"/>
      <c r="T91" s="52"/>
      <c r="U91" s="61"/>
      <c r="V91" s="46"/>
      <c r="W91" s="63"/>
      <c r="X91" s="64"/>
      <c r="Y91" s="65"/>
      <c r="Z91" s="66">
        <f>'Mapa comparativo de preços'!S91</f>
        <v>21800</v>
      </c>
      <c r="AA91" s="66">
        <f t="shared" si="1"/>
        <v>21800</v>
      </c>
    </row>
    <row r="92" spans="1:27" ht="409.6" thickTop="1" thickBot="1" x14ac:dyDescent="0.3">
      <c r="A92" s="38">
        <v>90</v>
      </c>
      <c r="B92" s="38">
        <v>5208</v>
      </c>
      <c r="C92" s="38">
        <v>639028</v>
      </c>
      <c r="D92" s="39" t="s">
        <v>280</v>
      </c>
      <c r="E92" s="102" t="s">
        <v>8</v>
      </c>
      <c r="F92" s="41">
        <f t="shared" si="3"/>
        <v>2</v>
      </c>
      <c r="G92" s="43"/>
      <c r="H92" s="44"/>
      <c r="I92" s="45"/>
      <c r="J92" s="46">
        <v>1</v>
      </c>
      <c r="K92" s="47"/>
      <c r="L92" s="49"/>
      <c r="M92" s="51"/>
      <c r="N92" s="52">
        <v>1</v>
      </c>
      <c r="O92" s="53"/>
      <c r="P92" s="54"/>
      <c r="Q92" s="55"/>
      <c r="R92" s="57"/>
      <c r="S92" s="59"/>
      <c r="T92" s="52"/>
      <c r="U92" s="61"/>
      <c r="V92" s="46"/>
      <c r="W92" s="63"/>
      <c r="X92" s="64"/>
      <c r="Y92" s="65"/>
      <c r="Z92" s="66">
        <f>'Mapa comparativo de preços'!S92</f>
        <v>69990</v>
      </c>
      <c r="AA92" s="66">
        <f t="shared" si="1"/>
        <v>139980</v>
      </c>
    </row>
    <row r="93" spans="1:27" ht="133.80000000000001" thickTop="1" thickBot="1" x14ac:dyDescent="0.3">
      <c r="A93" s="38">
        <v>91</v>
      </c>
      <c r="B93" s="38">
        <v>5238</v>
      </c>
      <c r="C93" s="38">
        <v>629429</v>
      </c>
      <c r="D93" s="39" t="s">
        <v>281</v>
      </c>
      <c r="E93" s="40" t="s">
        <v>8</v>
      </c>
      <c r="F93" s="41">
        <f t="shared" si="3"/>
        <v>4</v>
      </c>
      <c r="G93" s="43"/>
      <c r="H93" s="44"/>
      <c r="I93" s="45"/>
      <c r="J93" s="46">
        <v>1</v>
      </c>
      <c r="K93" s="47">
        <v>1</v>
      </c>
      <c r="L93" s="49">
        <v>1</v>
      </c>
      <c r="M93" s="51"/>
      <c r="N93" s="52">
        <v>1</v>
      </c>
      <c r="O93" s="53"/>
      <c r="P93" s="54"/>
      <c r="Q93" s="55"/>
      <c r="R93" s="57"/>
      <c r="S93" s="59"/>
      <c r="T93" s="52"/>
      <c r="U93" s="61"/>
      <c r="V93" s="46"/>
      <c r="W93" s="63"/>
      <c r="X93" s="64"/>
      <c r="Y93" s="65"/>
      <c r="Z93" s="66">
        <f>'Mapa comparativo de preços'!S93</f>
        <v>102784.5</v>
      </c>
      <c r="AA93" s="66">
        <f t="shared" si="1"/>
        <v>411138</v>
      </c>
    </row>
    <row r="94" spans="1:27" ht="133.80000000000001" thickTop="1" thickBot="1" x14ac:dyDescent="0.3">
      <c r="A94" s="38">
        <v>92</v>
      </c>
      <c r="B94" s="38">
        <v>5238</v>
      </c>
      <c r="C94" s="38">
        <v>601330</v>
      </c>
      <c r="D94" s="39" t="s">
        <v>283</v>
      </c>
      <c r="E94" s="40" t="s">
        <v>8</v>
      </c>
      <c r="F94" s="41">
        <f t="shared" si="3"/>
        <v>1</v>
      </c>
      <c r="G94" s="43"/>
      <c r="H94" s="44"/>
      <c r="I94" s="45"/>
      <c r="J94" s="46"/>
      <c r="K94" s="47">
        <v>1</v>
      </c>
      <c r="L94" s="49"/>
      <c r="M94" s="51"/>
      <c r="N94" s="52"/>
      <c r="O94" s="53"/>
      <c r="P94" s="54"/>
      <c r="Q94" s="55"/>
      <c r="R94" s="57"/>
      <c r="S94" s="59"/>
      <c r="T94" s="52"/>
      <c r="U94" s="61"/>
      <c r="V94" s="46"/>
      <c r="W94" s="63"/>
      <c r="X94" s="64"/>
      <c r="Y94" s="65"/>
      <c r="Z94" s="66">
        <f>'Mapa comparativo de preços'!S94</f>
        <v>20215.593333333334</v>
      </c>
      <c r="AA94" s="66">
        <f t="shared" si="1"/>
        <v>20215.593333333334</v>
      </c>
    </row>
    <row r="95" spans="1:27" ht="52.2" thickTop="1" thickBot="1" x14ac:dyDescent="0.3">
      <c r="A95" s="38">
        <v>93</v>
      </c>
      <c r="B95" s="38">
        <v>5238</v>
      </c>
      <c r="C95" s="38">
        <v>639809</v>
      </c>
      <c r="D95" s="39" t="s">
        <v>285</v>
      </c>
      <c r="E95" s="40" t="s">
        <v>8</v>
      </c>
      <c r="F95" s="41">
        <f t="shared" si="3"/>
        <v>3</v>
      </c>
      <c r="G95" s="43"/>
      <c r="H95" s="44"/>
      <c r="I95" s="45"/>
      <c r="J95" s="46"/>
      <c r="K95" s="47">
        <v>1</v>
      </c>
      <c r="L95" s="49"/>
      <c r="M95" s="51"/>
      <c r="N95" s="52">
        <v>2</v>
      </c>
      <c r="O95" s="53"/>
      <c r="P95" s="54"/>
      <c r="Q95" s="55"/>
      <c r="R95" s="57"/>
      <c r="S95" s="59"/>
      <c r="T95" s="52"/>
      <c r="U95" s="61"/>
      <c r="V95" s="46"/>
      <c r="W95" s="63"/>
      <c r="X95" s="64"/>
      <c r="Y95" s="65"/>
      <c r="Z95" s="66">
        <f>'Mapa comparativo de preços'!S95</f>
        <v>14450.963333333333</v>
      </c>
      <c r="AA95" s="66">
        <f t="shared" si="1"/>
        <v>43352.89</v>
      </c>
    </row>
    <row r="96" spans="1:27" ht="62.4" thickTop="1" thickBot="1" x14ac:dyDescent="0.3">
      <c r="A96" s="38">
        <v>94</v>
      </c>
      <c r="B96" s="38">
        <v>5238</v>
      </c>
      <c r="C96" s="38">
        <v>601788</v>
      </c>
      <c r="D96" s="39" t="s">
        <v>287</v>
      </c>
      <c r="E96" s="40" t="s">
        <v>8</v>
      </c>
      <c r="F96" s="41">
        <f t="shared" si="3"/>
        <v>11</v>
      </c>
      <c r="G96" s="43"/>
      <c r="H96" s="44"/>
      <c r="I96" s="45"/>
      <c r="J96" s="46"/>
      <c r="K96" s="47">
        <v>4</v>
      </c>
      <c r="L96" s="49"/>
      <c r="M96" s="51">
        <v>1</v>
      </c>
      <c r="N96" s="52">
        <v>6</v>
      </c>
      <c r="O96" s="53"/>
      <c r="P96" s="54"/>
      <c r="Q96" s="55"/>
      <c r="R96" s="57"/>
      <c r="S96" s="59"/>
      <c r="T96" s="52"/>
      <c r="U96" s="61"/>
      <c r="V96" s="46"/>
      <c r="W96" s="63"/>
      <c r="X96" s="64"/>
      <c r="Y96" s="65"/>
      <c r="Z96" s="66">
        <f>'Mapa comparativo de preços'!S96</f>
        <v>1272.0233333333333</v>
      </c>
      <c r="AA96" s="66">
        <f t="shared" si="1"/>
        <v>13992.256666666666</v>
      </c>
    </row>
    <row r="97" spans="1:27" ht="62.4" thickTop="1" thickBot="1" x14ac:dyDescent="0.3">
      <c r="A97" s="38">
        <v>95</v>
      </c>
      <c r="B97" s="38">
        <v>5238</v>
      </c>
      <c r="C97" s="38">
        <v>637546</v>
      </c>
      <c r="D97" s="39" t="s">
        <v>289</v>
      </c>
      <c r="E97" s="40" t="s">
        <v>8</v>
      </c>
      <c r="F97" s="41">
        <f t="shared" si="3"/>
        <v>1</v>
      </c>
      <c r="G97" s="43"/>
      <c r="H97" s="44"/>
      <c r="I97" s="45"/>
      <c r="J97" s="46"/>
      <c r="K97" s="47">
        <v>1</v>
      </c>
      <c r="L97" s="49"/>
      <c r="M97" s="51"/>
      <c r="N97" s="52"/>
      <c r="O97" s="53"/>
      <c r="P97" s="54"/>
      <c r="Q97" s="55"/>
      <c r="R97" s="57"/>
      <c r="S97" s="59"/>
      <c r="T97" s="52"/>
      <c r="U97" s="61"/>
      <c r="V97" s="46"/>
      <c r="W97" s="63"/>
      <c r="X97" s="64"/>
      <c r="Y97" s="65"/>
      <c r="Z97" s="66">
        <f>'Mapa comparativo de preços'!S97</f>
        <v>7180.06</v>
      </c>
      <c r="AA97" s="66">
        <f t="shared" si="1"/>
        <v>7180.06</v>
      </c>
    </row>
    <row r="98" spans="1:27" ht="42" thickTop="1" thickBot="1" x14ac:dyDescent="0.3">
      <c r="A98" s="38">
        <v>96</v>
      </c>
      <c r="B98" s="38">
        <v>5208</v>
      </c>
      <c r="C98" s="104">
        <v>443732</v>
      </c>
      <c r="D98" s="70" t="s">
        <v>291</v>
      </c>
      <c r="E98" s="76" t="s">
        <v>67</v>
      </c>
      <c r="F98" s="41">
        <f t="shared" si="3"/>
        <v>1</v>
      </c>
      <c r="G98" s="43"/>
      <c r="H98" s="44"/>
      <c r="I98" s="45"/>
      <c r="J98" s="46"/>
      <c r="K98" s="47"/>
      <c r="L98" s="49"/>
      <c r="M98" s="51"/>
      <c r="N98" s="52"/>
      <c r="O98" s="53"/>
      <c r="P98" s="54"/>
      <c r="Q98" s="55"/>
      <c r="R98" s="57"/>
      <c r="S98" s="59"/>
      <c r="T98" s="52">
        <v>1</v>
      </c>
      <c r="U98" s="61"/>
      <c r="V98" s="46"/>
      <c r="W98" s="63"/>
      <c r="X98" s="64"/>
      <c r="Y98" s="65"/>
      <c r="Z98" s="66">
        <f>'Mapa comparativo de preços'!S98</f>
        <v>74950</v>
      </c>
      <c r="AA98" s="66">
        <f t="shared" si="1"/>
        <v>74950</v>
      </c>
    </row>
    <row r="99" spans="1:27" ht="82.8" thickTop="1" thickBot="1" x14ac:dyDescent="0.3">
      <c r="A99" s="38">
        <v>97</v>
      </c>
      <c r="B99" s="38">
        <v>5208</v>
      </c>
      <c r="C99" s="92">
        <v>640643</v>
      </c>
      <c r="D99" s="39" t="s">
        <v>294</v>
      </c>
      <c r="E99" s="40" t="s">
        <v>8</v>
      </c>
      <c r="F99" s="41">
        <f t="shared" si="3"/>
        <v>8</v>
      </c>
      <c r="G99" s="43">
        <v>1</v>
      </c>
      <c r="H99" s="44"/>
      <c r="I99" s="45"/>
      <c r="J99" s="46">
        <v>1</v>
      </c>
      <c r="K99" s="47"/>
      <c r="L99" s="49"/>
      <c r="M99" s="51">
        <v>2</v>
      </c>
      <c r="N99" s="52">
        <v>1</v>
      </c>
      <c r="O99" s="53"/>
      <c r="P99" s="54"/>
      <c r="Q99" s="55"/>
      <c r="R99" s="57"/>
      <c r="S99" s="59"/>
      <c r="T99" s="52">
        <v>1</v>
      </c>
      <c r="U99" s="61">
        <v>1</v>
      </c>
      <c r="V99" s="46"/>
      <c r="W99" s="63">
        <v>1</v>
      </c>
      <c r="X99" s="64"/>
      <c r="Y99" s="65"/>
      <c r="Z99" s="66">
        <f>'Mapa comparativo de preços'!S99</f>
        <v>8251.3325000000004</v>
      </c>
      <c r="AA99" s="66">
        <f t="shared" si="1"/>
        <v>66010.66</v>
      </c>
    </row>
    <row r="100" spans="1:27" ht="103.2" thickTop="1" thickBot="1" x14ac:dyDescent="0.3">
      <c r="A100" s="38">
        <v>98</v>
      </c>
      <c r="B100" s="38">
        <v>5208</v>
      </c>
      <c r="C100" s="38">
        <v>457624</v>
      </c>
      <c r="D100" s="39" t="s">
        <v>296</v>
      </c>
      <c r="E100" s="40" t="s">
        <v>8</v>
      </c>
      <c r="F100" s="41">
        <f t="shared" si="3"/>
        <v>5</v>
      </c>
      <c r="G100" s="43"/>
      <c r="H100" s="44"/>
      <c r="I100" s="45"/>
      <c r="J100" s="46">
        <v>2</v>
      </c>
      <c r="K100" s="47">
        <v>1</v>
      </c>
      <c r="L100" s="49"/>
      <c r="M100" s="51"/>
      <c r="N100" s="52"/>
      <c r="O100" s="53"/>
      <c r="P100" s="54"/>
      <c r="Q100" s="55"/>
      <c r="R100" s="57"/>
      <c r="S100" s="59"/>
      <c r="T100" s="52">
        <v>1</v>
      </c>
      <c r="U100" s="61">
        <v>1</v>
      </c>
      <c r="V100" s="46"/>
      <c r="W100" s="63"/>
      <c r="X100" s="64"/>
      <c r="Y100" s="65"/>
      <c r="Z100" s="66">
        <f>'Mapa comparativo de preços'!S100</f>
        <v>10245.67</v>
      </c>
      <c r="AA100" s="66">
        <f t="shared" si="1"/>
        <v>51228.35</v>
      </c>
    </row>
    <row r="101" spans="1:27" ht="133.80000000000001" thickTop="1" thickBot="1" x14ac:dyDescent="0.3">
      <c r="A101" s="38">
        <v>99</v>
      </c>
      <c r="B101" s="38">
        <v>5208</v>
      </c>
      <c r="C101" s="38">
        <v>637809</v>
      </c>
      <c r="D101" s="39" t="s">
        <v>297</v>
      </c>
      <c r="E101" s="40" t="s">
        <v>8</v>
      </c>
      <c r="F101" s="41">
        <f t="shared" si="3"/>
        <v>1</v>
      </c>
      <c r="G101" s="43"/>
      <c r="H101" s="44"/>
      <c r="I101" s="45"/>
      <c r="J101" s="46">
        <v>1</v>
      </c>
      <c r="K101" s="47"/>
      <c r="L101" s="49"/>
      <c r="M101" s="51"/>
      <c r="N101" s="52"/>
      <c r="O101" s="53"/>
      <c r="P101" s="54"/>
      <c r="Q101" s="55"/>
      <c r="R101" s="57"/>
      <c r="S101" s="59"/>
      <c r="T101" s="52"/>
      <c r="U101" s="61"/>
      <c r="V101" s="46"/>
      <c r="W101" s="63"/>
      <c r="X101" s="64"/>
      <c r="Y101" s="65"/>
      <c r="Z101" s="66">
        <f>'Mapa comparativo de preços'!S101</f>
        <v>9300.6666666666661</v>
      </c>
      <c r="AA101" s="66">
        <f t="shared" si="1"/>
        <v>9300.6666666666661</v>
      </c>
    </row>
    <row r="102" spans="1:27" ht="93" thickTop="1" thickBot="1" x14ac:dyDescent="0.3">
      <c r="A102" s="38">
        <v>100</v>
      </c>
      <c r="B102" s="38">
        <v>5208</v>
      </c>
      <c r="C102" s="38">
        <v>637525</v>
      </c>
      <c r="D102" s="39" t="s">
        <v>299</v>
      </c>
      <c r="E102" s="40" t="s">
        <v>8</v>
      </c>
      <c r="F102" s="41">
        <f t="shared" si="3"/>
        <v>1</v>
      </c>
      <c r="G102" s="43"/>
      <c r="H102" s="44"/>
      <c r="I102" s="45"/>
      <c r="J102" s="46"/>
      <c r="K102" s="47"/>
      <c r="L102" s="49"/>
      <c r="M102" s="51"/>
      <c r="N102" s="52"/>
      <c r="O102" s="53"/>
      <c r="P102" s="54"/>
      <c r="Q102" s="55"/>
      <c r="R102" s="57"/>
      <c r="S102" s="59"/>
      <c r="T102" s="52"/>
      <c r="U102" s="61">
        <v>1</v>
      </c>
      <c r="V102" s="46"/>
      <c r="W102" s="63"/>
      <c r="X102" s="64"/>
      <c r="Y102" s="65"/>
      <c r="Z102" s="66">
        <f>'Mapa comparativo de preços'!S102</f>
        <v>150237.93</v>
      </c>
      <c r="AA102" s="66">
        <f t="shared" si="1"/>
        <v>150237.93</v>
      </c>
    </row>
    <row r="103" spans="1:27" ht="205.8" thickTop="1" thickBot="1" x14ac:dyDescent="0.3">
      <c r="A103" s="38">
        <v>101</v>
      </c>
      <c r="B103" s="38">
        <v>5208</v>
      </c>
      <c r="C103" s="38">
        <v>637513</v>
      </c>
      <c r="D103" s="107" t="s">
        <v>301</v>
      </c>
      <c r="E103" s="76" t="s">
        <v>67</v>
      </c>
      <c r="F103" s="41">
        <f t="shared" si="3"/>
        <v>2</v>
      </c>
      <c r="G103" s="43"/>
      <c r="H103" s="44"/>
      <c r="I103" s="45"/>
      <c r="J103" s="46"/>
      <c r="K103" s="47">
        <v>1</v>
      </c>
      <c r="L103" s="49"/>
      <c r="M103" s="51"/>
      <c r="N103" s="52"/>
      <c r="O103" s="53"/>
      <c r="P103" s="54"/>
      <c r="Q103" s="55"/>
      <c r="R103" s="57"/>
      <c r="S103" s="59"/>
      <c r="T103" s="52">
        <v>1</v>
      </c>
      <c r="U103" s="61"/>
      <c r="V103" s="46"/>
      <c r="W103" s="63"/>
      <c r="X103" s="64"/>
      <c r="Y103" s="65"/>
      <c r="Z103" s="66">
        <f>'Mapa comparativo de preços'!S103</f>
        <v>22412.02</v>
      </c>
      <c r="AA103" s="66">
        <f t="shared" si="1"/>
        <v>44824.04</v>
      </c>
    </row>
    <row r="104" spans="1:27" ht="52.2" thickTop="1" thickBot="1" x14ac:dyDescent="0.3">
      <c r="A104" s="38">
        <v>102</v>
      </c>
      <c r="B104" s="38">
        <v>3035</v>
      </c>
      <c r="C104" s="38">
        <v>418328</v>
      </c>
      <c r="D104" s="39" t="s">
        <v>303</v>
      </c>
      <c r="E104" s="40" t="s">
        <v>8</v>
      </c>
      <c r="F104" s="41">
        <f t="shared" si="3"/>
        <v>11</v>
      </c>
      <c r="G104" s="43"/>
      <c r="H104" s="44"/>
      <c r="I104" s="45"/>
      <c r="J104" s="46"/>
      <c r="K104" s="47">
        <v>7</v>
      </c>
      <c r="L104" s="49"/>
      <c r="M104" s="51">
        <v>1</v>
      </c>
      <c r="N104" s="52"/>
      <c r="O104" s="53"/>
      <c r="P104" s="54"/>
      <c r="Q104" s="55">
        <v>2</v>
      </c>
      <c r="R104" s="57"/>
      <c r="S104" s="59"/>
      <c r="T104" s="52"/>
      <c r="U104" s="61">
        <v>1</v>
      </c>
      <c r="V104" s="46"/>
      <c r="W104" s="63"/>
      <c r="X104" s="64"/>
      <c r="Y104" s="65"/>
      <c r="Z104" s="66">
        <f>'Mapa comparativo de preços'!S104</f>
        <v>1212.47</v>
      </c>
      <c r="AA104" s="66">
        <f t="shared" si="1"/>
        <v>13337.17</v>
      </c>
    </row>
    <row r="105" spans="1:27" ht="52.2" thickTop="1" thickBot="1" x14ac:dyDescent="0.3">
      <c r="A105" s="38">
        <v>103</v>
      </c>
      <c r="B105" s="38">
        <v>3035</v>
      </c>
      <c r="C105" s="38">
        <v>454365</v>
      </c>
      <c r="D105" s="39" t="s">
        <v>305</v>
      </c>
      <c r="E105" s="40" t="s">
        <v>8</v>
      </c>
      <c r="F105" s="41">
        <f t="shared" si="3"/>
        <v>2</v>
      </c>
      <c r="G105" s="43"/>
      <c r="H105" s="44"/>
      <c r="I105" s="45"/>
      <c r="J105" s="46"/>
      <c r="K105" s="47"/>
      <c r="L105" s="49"/>
      <c r="M105" s="51">
        <v>1</v>
      </c>
      <c r="N105" s="52"/>
      <c r="O105" s="53"/>
      <c r="P105" s="54"/>
      <c r="Q105" s="55"/>
      <c r="R105" s="57"/>
      <c r="S105" s="59"/>
      <c r="T105" s="52"/>
      <c r="U105" s="61">
        <v>1</v>
      </c>
      <c r="V105" s="46"/>
      <c r="W105" s="63"/>
      <c r="X105" s="64"/>
      <c r="Y105" s="65"/>
      <c r="Z105" s="66">
        <f>'Mapa comparativo de preços'!S105</f>
        <v>1355.7825000000003</v>
      </c>
      <c r="AA105" s="66">
        <f t="shared" si="1"/>
        <v>2711.5650000000005</v>
      </c>
    </row>
    <row r="106" spans="1:27" ht="52.2" thickTop="1" thickBot="1" x14ac:dyDescent="0.3">
      <c r="A106" s="38">
        <v>104</v>
      </c>
      <c r="B106" s="38">
        <v>3035</v>
      </c>
      <c r="C106" s="38">
        <v>481561</v>
      </c>
      <c r="D106" s="39" t="s">
        <v>307</v>
      </c>
      <c r="E106" s="40" t="s">
        <v>8</v>
      </c>
      <c r="F106" s="41">
        <f t="shared" si="3"/>
        <v>2</v>
      </c>
      <c r="G106" s="43"/>
      <c r="H106" s="44"/>
      <c r="I106" s="45"/>
      <c r="J106" s="46"/>
      <c r="K106" s="47"/>
      <c r="L106" s="49"/>
      <c r="M106" s="51">
        <v>1</v>
      </c>
      <c r="N106" s="52"/>
      <c r="O106" s="53"/>
      <c r="P106" s="54"/>
      <c r="Q106" s="55"/>
      <c r="R106" s="57"/>
      <c r="S106" s="59"/>
      <c r="T106" s="52"/>
      <c r="U106" s="61">
        <v>1</v>
      </c>
      <c r="V106" s="46"/>
      <c r="W106" s="63"/>
      <c r="X106" s="64"/>
      <c r="Y106" s="65"/>
      <c r="Z106" s="66">
        <f>'Mapa comparativo de preços'!S106</f>
        <v>1306.5149999999999</v>
      </c>
      <c r="AA106" s="66">
        <f t="shared" si="1"/>
        <v>2613.0299999999997</v>
      </c>
    </row>
    <row r="107" spans="1:27" ht="52.2" thickTop="1" thickBot="1" x14ac:dyDescent="0.3">
      <c r="A107" s="38">
        <v>105</v>
      </c>
      <c r="B107" s="38">
        <v>3035</v>
      </c>
      <c r="C107" s="38">
        <v>408629</v>
      </c>
      <c r="D107" s="39" t="s">
        <v>309</v>
      </c>
      <c r="E107" s="40" t="s">
        <v>8</v>
      </c>
      <c r="F107" s="41">
        <f t="shared" si="3"/>
        <v>6</v>
      </c>
      <c r="G107" s="43"/>
      <c r="H107" s="44"/>
      <c r="I107" s="45"/>
      <c r="J107" s="46"/>
      <c r="K107" s="47">
        <v>4</v>
      </c>
      <c r="L107" s="49"/>
      <c r="M107" s="51">
        <v>1</v>
      </c>
      <c r="N107" s="52"/>
      <c r="O107" s="53"/>
      <c r="P107" s="54"/>
      <c r="Q107" s="55"/>
      <c r="R107" s="57"/>
      <c r="S107" s="59"/>
      <c r="T107" s="52"/>
      <c r="U107" s="61">
        <v>1</v>
      </c>
      <c r="V107" s="46"/>
      <c r="W107" s="63"/>
      <c r="X107" s="64"/>
      <c r="Y107" s="65"/>
      <c r="Z107" s="66">
        <f>'Mapa comparativo de preços'!S107</f>
        <v>1379.2249999999999</v>
      </c>
      <c r="AA107" s="66">
        <f t="shared" si="1"/>
        <v>8275.3499999999985</v>
      </c>
    </row>
    <row r="108" spans="1:27" ht="52.2" thickTop="1" thickBot="1" x14ac:dyDescent="0.3">
      <c r="A108" s="38">
        <v>106</v>
      </c>
      <c r="B108" s="38">
        <v>3035</v>
      </c>
      <c r="C108" s="38">
        <v>450229</v>
      </c>
      <c r="D108" s="39" t="s">
        <v>310</v>
      </c>
      <c r="E108" s="40" t="s">
        <v>8</v>
      </c>
      <c r="F108" s="41">
        <f t="shared" si="3"/>
        <v>2</v>
      </c>
      <c r="G108" s="43"/>
      <c r="H108" s="44"/>
      <c r="I108" s="45"/>
      <c r="J108" s="46"/>
      <c r="K108" s="47"/>
      <c r="L108" s="49"/>
      <c r="M108" s="51">
        <v>1</v>
      </c>
      <c r="N108" s="52"/>
      <c r="O108" s="53"/>
      <c r="P108" s="54"/>
      <c r="Q108" s="55"/>
      <c r="R108" s="57"/>
      <c r="S108" s="59"/>
      <c r="T108" s="52"/>
      <c r="U108" s="61">
        <v>1</v>
      </c>
      <c r="V108" s="46"/>
      <c r="W108" s="63"/>
      <c r="X108" s="64"/>
      <c r="Y108" s="65"/>
      <c r="Z108" s="66">
        <f>'Mapa comparativo de preços'!S108</f>
        <v>1256.5999999999999</v>
      </c>
      <c r="AA108" s="66">
        <f t="shared" si="1"/>
        <v>2513.1999999999998</v>
      </c>
    </row>
    <row r="109" spans="1:27" ht="52.2" thickTop="1" thickBot="1" x14ac:dyDescent="0.3">
      <c r="A109" s="38">
        <v>107</v>
      </c>
      <c r="B109" s="38">
        <v>3035</v>
      </c>
      <c r="C109" s="38">
        <v>424686</v>
      </c>
      <c r="D109" s="39" t="s">
        <v>312</v>
      </c>
      <c r="E109" s="40" t="s">
        <v>8</v>
      </c>
      <c r="F109" s="41">
        <f t="shared" si="3"/>
        <v>6</v>
      </c>
      <c r="G109" s="43"/>
      <c r="H109" s="44"/>
      <c r="I109" s="45"/>
      <c r="J109" s="46"/>
      <c r="K109" s="99">
        <v>4</v>
      </c>
      <c r="L109" s="49"/>
      <c r="M109" s="51">
        <v>1</v>
      </c>
      <c r="N109" s="52"/>
      <c r="O109" s="53"/>
      <c r="P109" s="54"/>
      <c r="Q109" s="55"/>
      <c r="R109" s="57"/>
      <c r="S109" s="59"/>
      <c r="T109" s="52"/>
      <c r="U109" s="61">
        <v>1</v>
      </c>
      <c r="V109" s="46"/>
      <c r="W109" s="63"/>
      <c r="X109" s="64"/>
      <c r="Y109" s="65"/>
      <c r="Z109" s="66">
        <f>'Mapa comparativo de preços'!S109</f>
        <v>1269.2249999999999</v>
      </c>
      <c r="AA109" s="66">
        <f t="shared" si="1"/>
        <v>7615.3499999999995</v>
      </c>
    </row>
    <row r="110" spans="1:27" ht="409.6" thickTop="1" thickBot="1" x14ac:dyDescent="0.3">
      <c r="A110" s="38">
        <v>108</v>
      </c>
      <c r="B110" s="38">
        <v>5208</v>
      </c>
      <c r="C110" s="38">
        <v>636599</v>
      </c>
      <c r="D110" s="89" t="s">
        <v>314</v>
      </c>
      <c r="E110" s="40" t="s">
        <v>8</v>
      </c>
      <c r="F110" s="41">
        <f t="shared" si="3"/>
        <v>48</v>
      </c>
      <c r="G110" s="43"/>
      <c r="H110" s="44"/>
      <c r="I110" s="45">
        <v>15</v>
      </c>
      <c r="J110" s="46"/>
      <c r="K110" s="47"/>
      <c r="L110" s="49"/>
      <c r="M110" s="51"/>
      <c r="N110" s="52"/>
      <c r="O110" s="53"/>
      <c r="P110" s="54"/>
      <c r="Q110" s="55"/>
      <c r="R110" s="57"/>
      <c r="S110" s="59"/>
      <c r="T110" s="52"/>
      <c r="U110" s="61"/>
      <c r="V110" s="46"/>
      <c r="W110" s="63"/>
      <c r="X110" s="64"/>
      <c r="Y110" s="65">
        <v>33</v>
      </c>
      <c r="Z110" s="66">
        <f>'Mapa comparativo de preços'!S110</f>
        <v>14343.695</v>
      </c>
      <c r="AA110" s="66">
        <f t="shared" si="1"/>
        <v>688497.36</v>
      </c>
    </row>
    <row r="111" spans="1:27" ht="378.6" thickTop="1" thickBot="1" x14ac:dyDescent="0.3">
      <c r="A111" s="38">
        <v>109</v>
      </c>
      <c r="B111" s="38">
        <v>5208</v>
      </c>
      <c r="C111" s="38">
        <v>636599</v>
      </c>
      <c r="D111" s="70" t="s">
        <v>317</v>
      </c>
      <c r="E111" s="76" t="s">
        <v>67</v>
      </c>
      <c r="F111" s="41">
        <f t="shared" si="3"/>
        <v>1</v>
      </c>
      <c r="G111" s="43"/>
      <c r="H111" s="44"/>
      <c r="I111" s="45"/>
      <c r="J111" s="46"/>
      <c r="K111" s="47"/>
      <c r="L111" s="49"/>
      <c r="M111" s="51"/>
      <c r="N111" s="52"/>
      <c r="O111" s="53"/>
      <c r="P111" s="54"/>
      <c r="Q111" s="55"/>
      <c r="R111" s="57"/>
      <c r="S111" s="59"/>
      <c r="T111" s="52">
        <v>1</v>
      </c>
      <c r="U111" s="61"/>
      <c r="V111" s="46"/>
      <c r="W111" s="63"/>
      <c r="X111" s="64"/>
      <c r="Y111" s="65"/>
      <c r="Z111" s="66">
        <f>'Mapa comparativo de preços'!S111</f>
        <v>4684.956666666666</v>
      </c>
      <c r="AA111" s="66">
        <f t="shared" si="1"/>
        <v>4684.956666666666</v>
      </c>
    </row>
    <row r="112" spans="1:27" ht="174.6" thickTop="1" thickBot="1" x14ac:dyDescent="0.3">
      <c r="A112" s="38">
        <v>110</v>
      </c>
      <c r="B112" s="38">
        <v>5208</v>
      </c>
      <c r="C112" s="38">
        <v>458809</v>
      </c>
      <c r="D112" s="39" t="s">
        <v>319</v>
      </c>
      <c r="E112" s="40" t="s">
        <v>8</v>
      </c>
      <c r="F112" s="41">
        <f t="shared" si="3"/>
        <v>10</v>
      </c>
      <c r="G112" s="43">
        <v>7</v>
      </c>
      <c r="H112" s="44"/>
      <c r="I112" s="45"/>
      <c r="J112" s="46"/>
      <c r="K112" s="47"/>
      <c r="L112" s="49">
        <v>2</v>
      </c>
      <c r="M112" s="51"/>
      <c r="N112" s="52"/>
      <c r="O112" s="53"/>
      <c r="P112" s="54"/>
      <c r="Q112" s="55"/>
      <c r="R112" s="57"/>
      <c r="S112" s="59">
        <v>1</v>
      </c>
      <c r="T112" s="52"/>
      <c r="U112" s="61"/>
      <c r="V112" s="46"/>
      <c r="W112" s="63"/>
      <c r="X112" s="64"/>
      <c r="Y112" s="65"/>
      <c r="Z112" s="66">
        <f>'Mapa comparativo de preços'!S112</f>
        <v>8066.6166666666659</v>
      </c>
      <c r="AA112" s="66">
        <f t="shared" si="1"/>
        <v>80666.166666666657</v>
      </c>
    </row>
    <row r="113" spans="1:27" ht="42" thickTop="1" thickBot="1" x14ac:dyDescent="0.3">
      <c r="A113" s="38">
        <v>111</v>
      </c>
      <c r="B113" s="38">
        <v>5208</v>
      </c>
      <c r="C113" s="38">
        <v>440762</v>
      </c>
      <c r="D113" s="81" t="s">
        <v>321</v>
      </c>
      <c r="E113" s="40" t="s">
        <v>8</v>
      </c>
      <c r="F113" s="41">
        <f t="shared" si="3"/>
        <v>5</v>
      </c>
      <c r="G113" s="43"/>
      <c r="H113" s="44"/>
      <c r="I113" s="45">
        <v>1</v>
      </c>
      <c r="J113" s="46"/>
      <c r="K113" s="47"/>
      <c r="L113" s="49">
        <v>1</v>
      </c>
      <c r="M113" s="51"/>
      <c r="N113" s="52">
        <v>1</v>
      </c>
      <c r="O113" s="53"/>
      <c r="P113" s="54"/>
      <c r="Q113" s="55"/>
      <c r="R113" s="57"/>
      <c r="S113" s="59"/>
      <c r="T113" s="52"/>
      <c r="U113" s="61"/>
      <c r="V113" s="46"/>
      <c r="W113" s="63">
        <v>1</v>
      </c>
      <c r="X113" s="64"/>
      <c r="Y113" s="65">
        <v>1</v>
      </c>
      <c r="Z113" s="66">
        <f>'Mapa comparativo de preços'!S113</f>
        <v>6797.1866666666674</v>
      </c>
      <c r="AA113" s="66">
        <f t="shared" si="1"/>
        <v>33985.933333333334</v>
      </c>
    </row>
    <row r="114" spans="1:27" ht="409.6" customHeight="1" thickTop="1" thickBot="1" x14ac:dyDescent="0.3">
      <c r="A114" s="38">
        <v>112</v>
      </c>
      <c r="B114" s="38">
        <v>5208</v>
      </c>
      <c r="C114" s="38">
        <v>624539</v>
      </c>
      <c r="D114" s="39" t="s">
        <v>323</v>
      </c>
      <c r="E114" s="40" t="s">
        <v>8</v>
      </c>
      <c r="F114" s="41">
        <f t="shared" si="3"/>
        <v>2</v>
      </c>
      <c r="G114" s="43"/>
      <c r="H114" s="44"/>
      <c r="I114" s="45">
        <v>1</v>
      </c>
      <c r="J114" s="46">
        <v>1</v>
      </c>
      <c r="K114" s="47"/>
      <c r="L114" s="49"/>
      <c r="M114" s="51"/>
      <c r="N114" s="52"/>
      <c r="O114" s="53"/>
      <c r="P114" s="54"/>
      <c r="Q114" s="55"/>
      <c r="R114" s="57"/>
      <c r="S114" s="59"/>
      <c r="T114" s="52"/>
      <c r="U114" s="61"/>
      <c r="V114" s="46"/>
      <c r="W114" s="63"/>
      <c r="X114" s="64"/>
      <c r="Y114" s="65"/>
      <c r="Z114" s="66">
        <f>'Mapa comparativo de preços'!S114</f>
        <v>45237.883333333331</v>
      </c>
      <c r="AA114" s="66">
        <f t="shared" si="1"/>
        <v>90475.766666666663</v>
      </c>
    </row>
    <row r="115" spans="1:27" ht="184.8" thickTop="1" thickBot="1" x14ac:dyDescent="0.3">
      <c r="A115" s="38">
        <v>113</v>
      </c>
      <c r="B115" s="38">
        <v>5238</v>
      </c>
      <c r="C115" s="38">
        <v>638214</v>
      </c>
      <c r="D115" s="39" t="s">
        <v>327</v>
      </c>
      <c r="E115" s="40" t="s">
        <v>8</v>
      </c>
      <c r="F115" s="41">
        <f t="shared" si="3"/>
        <v>4</v>
      </c>
      <c r="G115" s="43"/>
      <c r="H115" s="44"/>
      <c r="I115" s="45"/>
      <c r="J115" s="46"/>
      <c r="K115" s="47"/>
      <c r="L115" s="49"/>
      <c r="M115" s="51">
        <v>1</v>
      </c>
      <c r="N115" s="52">
        <v>1</v>
      </c>
      <c r="O115" s="53"/>
      <c r="P115" s="54"/>
      <c r="Q115" s="55"/>
      <c r="R115" s="57">
        <v>2</v>
      </c>
      <c r="S115" s="59"/>
      <c r="T115" s="52"/>
      <c r="U115" s="61"/>
      <c r="V115" s="46"/>
      <c r="W115" s="63"/>
      <c r="X115" s="64"/>
      <c r="Y115" s="65"/>
      <c r="Z115" s="66">
        <f>'Mapa comparativo de preços'!S115</f>
        <v>45713.636666666665</v>
      </c>
      <c r="AA115" s="66">
        <f t="shared" si="1"/>
        <v>182854.54666666666</v>
      </c>
    </row>
    <row r="116" spans="1:27" ht="256.2" thickTop="1" thickBot="1" x14ac:dyDescent="0.3">
      <c r="A116" s="38">
        <v>114</v>
      </c>
      <c r="B116" s="38">
        <v>5238</v>
      </c>
      <c r="C116" s="38">
        <v>607100</v>
      </c>
      <c r="D116" s="39" t="s">
        <v>329</v>
      </c>
      <c r="E116" s="40" t="s">
        <v>8</v>
      </c>
      <c r="F116" s="41">
        <f t="shared" si="3"/>
        <v>7</v>
      </c>
      <c r="G116" s="43"/>
      <c r="H116" s="44"/>
      <c r="I116" s="45"/>
      <c r="J116" s="46">
        <v>3</v>
      </c>
      <c r="K116" s="47">
        <v>1</v>
      </c>
      <c r="L116" s="49">
        <v>1</v>
      </c>
      <c r="M116" s="51"/>
      <c r="N116" s="52">
        <v>2</v>
      </c>
      <c r="O116" s="53"/>
      <c r="P116" s="54"/>
      <c r="Q116" s="55"/>
      <c r="R116" s="57"/>
      <c r="S116" s="59"/>
      <c r="T116" s="52"/>
      <c r="U116" s="61"/>
      <c r="V116" s="46"/>
      <c r="W116" s="63"/>
      <c r="X116" s="64"/>
      <c r="Y116" s="65"/>
      <c r="Z116" s="66">
        <f>'Mapa comparativo de preços'!S116</f>
        <v>7841.9449999999997</v>
      </c>
      <c r="AA116" s="66">
        <f t="shared" si="1"/>
        <v>54893.614999999998</v>
      </c>
    </row>
    <row r="117" spans="1:27" ht="225.6" thickTop="1" thickBot="1" x14ac:dyDescent="0.3">
      <c r="A117" s="38">
        <v>115</v>
      </c>
      <c r="B117" s="38">
        <v>5208</v>
      </c>
      <c r="C117" s="38">
        <v>606863</v>
      </c>
      <c r="D117" s="39" t="s">
        <v>331</v>
      </c>
      <c r="E117" s="38"/>
      <c r="F117" s="41">
        <f t="shared" si="3"/>
        <v>2</v>
      </c>
      <c r="G117" s="43"/>
      <c r="H117" s="44"/>
      <c r="I117" s="45"/>
      <c r="J117" s="46"/>
      <c r="K117" s="47"/>
      <c r="L117" s="49"/>
      <c r="M117" s="51"/>
      <c r="N117" s="52"/>
      <c r="O117" s="53"/>
      <c r="P117" s="54"/>
      <c r="Q117" s="55"/>
      <c r="R117" s="57"/>
      <c r="S117" s="59"/>
      <c r="T117" s="52"/>
      <c r="U117" s="61"/>
      <c r="V117" s="46"/>
      <c r="W117" s="63">
        <v>1</v>
      </c>
      <c r="X117" s="64"/>
      <c r="Y117" s="65">
        <v>1</v>
      </c>
      <c r="Z117" s="66">
        <f>'Mapa comparativo de preços'!S117</f>
        <v>526.89750000000004</v>
      </c>
      <c r="AA117" s="66">
        <f t="shared" si="1"/>
        <v>1053.7950000000001</v>
      </c>
    </row>
    <row r="118" spans="1:27" ht="256.2" thickTop="1" thickBot="1" x14ac:dyDescent="0.3">
      <c r="A118" s="38">
        <v>116</v>
      </c>
      <c r="B118" s="38">
        <v>5208</v>
      </c>
      <c r="C118" s="38">
        <v>486664</v>
      </c>
      <c r="D118" s="39" t="s">
        <v>333</v>
      </c>
      <c r="E118" s="38"/>
      <c r="F118" s="41">
        <f t="shared" si="3"/>
        <v>2</v>
      </c>
      <c r="G118" s="43"/>
      <c r="H118" s="44"/>
      <c r="I118" s="45"/>
      <c r="J118" s="46"/>
      <c r="K118" s="47"/>
      <c r="L118" s="49"/>
      <c r="M118" s="51"/>
      <c r="N118" s="52"/>
      <c r="O118" s="53"/>
      <c r="P118" s="54"/>
      <c r="Q118" s="55"/>
      <c r="R118" s="57"/>
      <c r="S118" s="59"/>
      <c r="T118" s="52"/>
      <c r="U118" s="61"/>
      <c r="V118" s="46"/>
      <c r="W118" s="63">
        <v>1</v>
      </c>
      <c r="X118" s="64"/>
      <c r="Y118" s="65">
        <v>1</v>
      </c>
      <c r="Z118" s="66">
        <f>'Mapa comparativo de preços'!S118</f>
        <v>283.03250000000003</v>
      </c>
      <c r="AA118" s="66">
        <f t="shared" si="1"/>
        <v>566.06500000000005</v>
      </c>
    </row>
    <row r="119" spans="1:27" ht="256.2" thickTop="1" thickBot="1" x14ac:dyDescent="0.3">
      <c r="A119" s="38">
        <v>117</v>
      </c>
      <c r="B119" s="38">
        <v>5208</v>
      </c>
      <c r="C119" s="38">
        <v>612394</v>
      </c>
      <c r="D119" s="39" t="s">
        <v>336</v>
      </c>
      <c r="E119" s="38" t="s">
        <v>8</v>
      </c>
      <c r="F119" s="41">
        <f t="shared" si="3"/>
        <v>2</v>
      </c>
      <c r="G119" s="43"/>
      <c r="H119" s="44"/>
      <c r="I119" s="45"/>
      <c r="J119" s="46"/>
      <c r="K119" s="47"/>
      <c r="L119" s="49"/>
      <c r="M119" s="51"/>
      <c r="N119" s="52"/>
      <c r="O119" s="53"/>
      <c r="P119" s="54"/>
      <c r="Q119" s="55"/>
      <c r="R119" s="57"/>
      <c r="S119" s="59"/>
      <c r="T119" s="52"/>
      <c r="U119" s="61"/>
      <c r="V119" s="46"/>
      <c r="W119" s="63"/>
      <c r="X119" s="64"/>
      <c r="Y119" s="65">
        <v>2</v>
      </c>
      <c r="Z119" s="66">
        <f>'Mapa comparativo de preços'!S119</f>
        <v>4612.79</v>
      </c>
      <c r="AA119" s="66">
        <f t="shared" si="1"/>
        <v>9225.58</v>
      </c>
    </row>
    <row r="120" spans="1:27" ht="409.6" thickTop="1" thickBot="1" x14ac:dyDescent="0.3">
      <c r="A120" s="38">
        <v>118</v>
      </c>
      <c r="B120" s="38">
        <v>5208</v>
      </c>
      <c r="C120" s="38">
        <v>482513</v>
      </c>
      <c r="D120" s="39" t="s">
        <v>338</v>
      </c>
      <c r="E120" s="40" t="s">
        <v>8</v>
      </c>
      <c r="F120" s="41">
        <f t="shared" si="3"/>
        <v>2</v>
      </c>
      <c r="G120" s="43"/>
      <c r="H120" s="44"/>
      <c r="I120" s="45"/>
      <c r="J120" s="46"/>
      <c r="K120" s="47"/>
      <c r="L120" s="49"/>
      <c r="M120" s="51"/>
      <c r="N120" s="52"/>
      <c r="O120" s="53"/>
      <c r="P120" s="54"/>
      <c r="Q120" s="55"/>
      <c r="R120" s="57">
        <v>1</v>
      </c>
      <c r="S120" s="59"/>
      <c r="T120" s="52"/>
      <c r="U120" s="61"/>
      <c r="V120" s="46"/>
      <c r="W120" s="63"/>
      <c r="X120" s="64"/>
      <c r="Y120" s="65">
        <v>1</v>
      </c>
      <c r="Z120" s="66">
        <f>'Mapa comparativo de preços'!S120</f>
        <v>758197.5</v>
      </c>
      <c r="AA120" s="66">
        <f t="shared" si="1"/>
        <v>1516395</v>
      </c>
    </row>
    <row r="121" spans="1:27" ht="337.8" thickTop="1" thickBot="1" x14ac:dyDescent="0.3">
      <c r="A121" s="38">
        <v>119</v>
      </c>
      <c r="B121" s="38">
        <v>5208</v>
      </c>
      <c r="C121" s="38">
        <v>602821</v>
      </c>
      <c r="D121" s="39" t="s">
        <v>339</v>
      </c>
      <c r="E121" s="38"/>
      <c r="F121" s="41">
        <f t="shared" si="3"/>
        <v>1</v>
      </c>
      <c r="G121" s="43"/>
      <c r="H121" s="44"/>
      <c r="I121" s="45"/>
      <c r="J121" s="46"/>
      <c r="K121" s="47"/>
      <c r="L121" s="49"/>
      <c r="M121" s="51"/>
      <c r="N121" s="52"/>
      <c r="O121" s="53"/>
      <c r="P121" s="54"/>
      <c r="Q121" s="55"/>
      <c r="R121" s="57"/>
      <c r="S121" s="59"/>
      <c r="T121" s="52"/>
      <c r="U121" s="61"/>
      <c r="V121" s="46"/>
      <c r="W121" s="63"/>
      <c r="X121" s="64"/>
      <c r="Y121" s="65">
        <v>1</v>
      </c>
      <c r="Z121" s="66">
        <f>'Mapa comparativo de preços'!S121</f>
        <v>31072.974999999999</v>
      </c>
      <c r="AA121" s="66">
        <f t="shared" si="1"/>
        <v>31072.974999999999</v>
      </c>
    </row>
    <row r="122" spans="1:27" ht="186" customHeight="1" thickTop="1" thickBot="1" x14ac:dyDescent="0.3">
      <c r="A122" s="38">
        <v>120</v>
      </c>
      <c r="B122" s="38">
        <v>5208</v>
      </c>
      <c r="C122" s="38">
        <v>482420</v>
      </c>
      <c r="D122" s="39" t="s">
        <v>342</v>
      </c>
      <c r="E122" s="38" t="s">
        <v>8</v>
      </c>
      <c r="F122" s="41">
        <f t="shared" si="3"/>
        <v>2</v>
      </c>
      <c r="G122" s="43"/>
      <c r="H122" s="44"/>
      <c r="I122" s="45"/>
      <c r="J122" s="46"/>
      <c r="K122" s="47"/>
      <c r="L122" s="49"/>
      <c r="M122" s="51"/>
      <c r="N122" s="52"/>
      <c r="O122" s="53"/>
      <c r="P122" s="54"/>
      <c r="Q122" s="55"/>
      <c r="R122" s="57">
        <v>1</v>
      </c>
      <c r="S122" s="59"/>
      <c r="T122" s="52"/>
      <c r="U122" s="61"/>
      <c r="V122" s="46"/>
      <c r="W122" s="63"/>
      <c r="X122" s="64"/>
      <c r="Y122" s="65">
        <v>1</v>
      </c>
      <c r="Z122" s="66">
        <f>'Mapa comparativo de preços'!S122</f>
        <v>4978.7224999999999</v>
      </c>
      <c r="AA122" s="66">
        <f t="shared" si="1"/>
        <v>9957.4449999999997</v>
      </c>
    </row>
    <row r="123" spans="1:27" ht="276.60000000000002" thickTop="1" thickBot="1" x14ac:dyDescent="0.3">
      <c r="A123" s="38">
        <v>121</v>
      </c>
      <c r="B123" s="38">
        <v>5208</v>
      </c>
      <c r="C123" s="38">
        <v>603063</v>
      </c>
      <c r="D123" s="39" t="s">
        <v>344</v>
      </c>
      <c r="E123" s="38" t="s">
        <v>8</v>
      </c>
      <c r="F123" s="41">
        <f t="shared" si="3"/>
        <v>1</v>
      </c>
      <c r="G123" s="43"/>
      <c r="H123" s="44"/>
      <c r="I123" s="45"/>
      <c r="J123" s="46"/>
      <c r="K123" s="47"/>
      <c r="L123" s="49"/>
      <c r="M123" s="51"/>
      <c r="N123" s="52"/>
      <c r="O123" s="53"/>
      <c r="P123" s="54"/>
      <c r="Q123" s="55"/>
      <c r="R123" s="57"/>
      <c r="S123" s="59"/>
      <c r="T123" s="52"/>
      <c r="U123" s="61"/>
      <c r="V123" s="46"/>
      <c r="W123" s="63"/>
      <c r="X123" s="64"/>
      <c r="Y123" s="65">
        <v>1</v>
      </c>
      <c r="Z123" s="66">
        <f>'Mapa comparativo de preços'!S123</f>
        <v>1394.5250000000001</v>
      </c>
      <c r="AA123" s="66">
        <f t="shared" si="1"/>
        <v>1394.5250000000001</v>
      </c>
    </row>
    <row r="124" spans="1:27" ht="246" thickTop="1" thickBot="1" x14ac:dyDescent="0.3">
      <c r="A124" s="38">
        <v>122</v>
      </c>
      <c r="B124" s="38">
        <v>5208</v>
      </c>
      <c r="C124" s="38">
        <v>603064</v>
      </c>
      <c r="D124" s="39" t="s">
        <v>346</v>
      </c>
      <c r="E124" s="38" t="s">
        <v>8</v>
      </c>
      <c r="F124" s="41">
        <f t="shared" si="3"/>
        <v>2</v>
      </c>
      <c r="G124" s="43"/>
      <c r="H124" s="44"/>
      <c r="I124" s="45"/>
      <c r="J124" s="46"/>
      <c r="K124" s="47"/>
      <c r="L124" s="49"/>
      <c r="M124" s="51"/>
      <c r="N124" s="52"/>
      <c r="O124" s="53"/>
      <c r="P124" s="54"/>
      <c r="Q124" s="55"/>
      <c r="R124" s="57"/>
      <c r="S124" s="59"/>
      <c r="T124" s="52"/>
      <c r="U124" s="61"/>
      <c r="V124" s="46"/>
      <c r="W124" s="63">
        <v>1</v>
      </c>
      <c r="X124" s="64"/>
      <c r="Y124" s="65">
        <v>1</v>
      </c>
      <c r="Z124" s="66">
        <f>'Mapa comparativo de preços'!S124</f>
        <v>1412.5350000000001</v>
      </c>
      <c r="AA124" s="66">
        <f t="shared" si="1"/>
        <v>2825.07</v>
      </c>
    </row>
    <row r="125" spans="1:27" ht="180.75" customHeight="1" thickTop="1" thickBot="1" x14ac:dyDescent="0.3">
      <c r="A125" s="38">
        <v>123</v>
      </c>
      <c r="B125" s="38">
        <v>5208</v>
      </c>
      <c r="C125" s="38">
        <v>616998</v>
      </c>
      <c r="D125" s="39" t="s">
        <v>348</v>
      </c>
      <c r="E125" s="38" t="s">
        <v>8</v>
      </c>
      <c r="F125" s="41">
        <f t="shared" si="3"/>
        <v>2</v>
      </c>
      <c r="G125" s="43"/>
      <c r="H125" s="44"/>
      <c r="I125" s="45"/>
      <c r="J125" s="46"/>
      <c r="K125" s="47"/>
      <c r="L125" s="49"/>
      <c r="M125" s="51"/>
      <c r="N125" s="52"/>
      <c r="O125" s="53"/>
      <c r="P125" s="54"/>
      <c r="Q125" s="55"/>
      <c r="R125" s="57"/>
      <c r="S125" s="59"/>
      <c r="T125" s="52"/>
      <c r="U125" s="61"/>
      <c r="V125" s="46"/>
      <c r="W125" s="63">
        <v>1</v>
      </c>
      <c r="X125" s="64"/>
      <c r="Y125" s="65">
        <v>1</v>
      </c>
      <c r="Z125" s="66">
        <f>'Mapa comparativo de preços'!S125</f>
        <v>172.0675</v>
      </c>
      <c r="AA125" s="66">
        <f t="shared" si="1"/>
        <v>344.13499999999999</v>
      </c>
    </row>
    <row r="126" spans="1:27" ht="297" thickTop="1" thickBot="1" x14ac:dyDescent="0.3">
      <c r="A126" s="38">
        <v>124</v>
      </c>
      <c r="B126" s="38">
        <v>5208</v>
      </c>
      <c r="C126" s="38">
        <v>485615</v>
      </c>
      <c r="D126" s="39" t="s">
        <v>349</v>
      </c>
      <c r="E126" s="38" t="s">
        <v>8</v>
      </c>
      <c r="F126" s="41">
        <f t="shared" si="3"/>
        <v>5</v>
      </c>
      <c r="G126" s="43"/>
      <c r="H126" s="44"/>
      <c r="I126" s="45"/>
      <c r="J126" s="46"/>
      <c r="K126" s="47"/>
      <c r="L126" s="49"/>
      <c r="M126" s="51"/>
      <c r="N126" s="52"/>
      <c r="O126" s="53"/>
      <c r="P126" s="54"/>
      <c r="Q126" s="55"/>
      <c r="R126" s="57">
        <v>1</v>
      </c>
      <c r="S126" s="59"/>
      <c r="T126" s="52"/>
      <c r="U126" s="61"/>
      <c r="V126" s="46"/>
      <c r="W126" s="63"/>
      <c r="X126" s="64"/>
      <c r="Y126" s="65">
        <v>4</v>
      </c>
      <c r="Z126" s="66">
        <f>'Mapa comparativo de preços'!S126</f>
        <v>2386.59</v>
      </c>
      <c r="AA126" s="66">
        <f t="shared" si="1"/>
        <v>11932.95</v>
      </c>
    </row>
    <row r="127" spans="1:27" ht="256.2" thickTop="1" thickBot="1" x14ac:dyDescent="0.3">
      <c r="A127" s="38">
        <v>125</v>
      </c>
      <c r="B127" s="38">
        <v>5208</v>
      </c>
      <c r="C127" s="38">
        <v>485615</v>
      </c>
      <c r="D127" s="39" t="s">
        <v>351</v>
      </c>
      <c r="E127" s="38" t="s">
        <v>169</v>
      </c>
      <c r="F127" s="41">
        <f t="shared" si="3"/>
        <v>3</v>
      </c>
      <c r="G127" s="43"/>
      <c r="H127" s="44"/>
      <c r="I127" s="45"/>
      <c r="J127" s="46"/>
      <c r="K127" s="47"/>
      <c r="L127" s="49"/>
      <c r="M127" s="51"/>
      <c r="N127" s="52"/>
      <c r="O127" s="53"/>
      <c r="P127" s="54"/>
      <c r="Q127" s="55"/>
      <c r="R127" s="57">
        <v>1</v>
      </c>
      <c r="S127" s="59"/>
      <c r="T127" s="52"/>
      <c r="U127" s="61"/>
      <c r="V127" s="46"/>
      <c r="W127" s="63"/>
      <c r="X127" s="64"/>
      <c r="Y127" s="65">
        <v>2</v>
      </c>
      <c r="Z127" s="66">
        <f>'Mapa comparativo de preços'!S127</f>
        <v>2393.855</v>
      </c>
      <c r="AA127" s="66">
        <f t="shared" si="1"/>
        <v>7181.5650000000005</v>
      </c>
    </row>
    <row r="128" spans="1:27" ht="184.8" thickTop="1" thickBot="1" x14ac:dyDescent="0.3">
      <c r="A128" s="38">
        <v>126</v>
      </c>
      <c r="B128" s="38">
        <v>5208</v>
      </c>
      <c r="C128" s="38">
        <v>616661</v>
      </c>
      <c r="D128" s="78" t="s">
        <v>353</v>
      </c>
      <c r="E128" s="38" t="s">
        <v>8</v>
      </c>
      <c r="F128" s="41">
        <f t="shared" si="3"/>
        <v>1</v>
      </c>
      <c r="G128" s="43"/>
      <c r="H128" s="44"/>
      <c r="I128" s="45"/>
      <c r="J128" s="46"/>
      <c r="K128" s="47"/>
      <c r="L128" s="49"/>
      <c r="M128" s="51"/>
      <c r="N128" s="52"/>
      <c r="O128" s="53"/>
      <c r="P128" s="54"/>
      <c r="Q128" s="55"/>
      <c r="R128" s="57"/>
      <c r="S128" s="59"/>
      <c r="T128" s="52"/>
      <c r="U128" s="61"/>
      <c r="V128" s="46"/>
      <c r="W128" s="63">
        <v>1</v>
      </c>
      <c r="X128" s="64"/>
      <c r="Y128" s="65"/>
      <c r="Z128" s="66">
        <f>'Mapa comparativo de preços'!S128</f>
        <v>763.28666666666675</v>
      </c>
      <c r="AA128" s="66">
        <f t="shared" si="1"/>
        <v>763.28666666666675</v>
      </c>
    </row>
    <row r="129" spans="1:27" ht="195" thickTop="1" thickBot="1" x14ac:dyDescent="0.3">
      <c r="A129" s="38">
        <v>127</v>
      </c>
      <c r="B129" s="38">
        <v>5208</v>
      </c>
      <c r="C129" s="38">
        <v>616661</v>
      </c>
      <c r="D129" s="78" t="s">
        <v>355</v>
      </c>
      <c r="E129" s="38" t="s">
        <v>8</v>
      </c>
      <c r="F129" s="41">
        <f t="shared" si="3"/>
        <v>1</v>
      </c>
      <c r="G129" s="43"/>
      <c r="H129" s="44"/>
      <c r="I129" s="45"/>
      <c r="J129" s="46"/>
      <c r="K129" s="47"/>
      <c r="L129" s="49"/>
      <c r="M129" s="51"/>
      <c r="N129" s="52"/>
      <c r="O129" s="53"/>
      <c r="P129" s="54"/>
      <c r="Q129" s="55"/>
      <c r="R129" s="57"/>
      <c r="S129" s="59"/>
      <c r="T129" s="52"/>
      <c r="U129" s="61"/>
      <c r="V129" s="46"/>
      <c r="W129" s="63">
        <v>1</v>
      </c>
      <c r="X129" s="64"/>
      <c r="Y129" s="65"/>
      <c r="Z129" s="66">
        <f>'Mapa comparativo de preços'!S129</f>
        <v>480.07</v>
      </c>
      <c r="AA129" s="66">
        <f t="shared" si="1"/>
        <v>480.07</v>
      </c>
    </row>
    <row r="130" spans="1:27" ht="184.8" thickTop="1" thickBot="1" x14ac:dyDescent="0.3">
      <c r="A130" s="38">
        <v>128</v>
      </c>
      <c r="B130" s="38">
        <v>5208</v>
      </c>
      <c r="C130" s="38">
        <v>616661</v>
      </c>
      <c r="D130" s="78" t="s">
        <v>357</v>
      </c>
      <c r="E130" s="38" t="s">
        <v>8</v>
      </c>
      <c r="F130" s="41">
        <f t="shared" si="3"/>
        <v>1</v>
      </c>
      <c r="G130" s="43"/>
      <c r="H130" s="44"/>
      <c r="I130" s="45"/>
      <c r="J130" s="46"/>
      <c r="K130" s="47"/>
      <c r="L130" s="49"/>
      <c r="M130" s="51"/>
      <c r="N130" s="52"/>
      <c r="O130" s="53"/>
      <c r="P130" s="54"/>
      <c r="Q130" s="55"/>
      <c r="R130" s="57"/>
      <c r="S130" s="59"/>
      <c r="T130" s="52"/>
      <c r="U130" s="61"/>
      <c r="V130" s="46"/>
      <c r="W130" s="63">
        <v>1</v>
      </c>
      <c r="X130" s="64"/>
      <c r="Y130" s="65"/>
      <c r="Z130" s="66">
        <f>'Mapa comparativo de preços'!S130</f>
        <v>471.43666666666667</v>
      </c>
      <c r="AA130" s="66">
        <f t="shared" si="1"/>
        <v>471.43666666666667</v>
      </c>
    </row>
    <row r="131" spans="1:27" ht="184.8" thickTop="1" thickBot="1" x14ac:dyDescent="0.3">
      <c r="A131" s="38">
        <v>129</v>
      </c>
      <c r="B131" s="38">
        <v>5208</v>
      </c>
      <c r="C131" s="38">
        <v>640552</v>
      </c>
      <c r="D131" s="103" t="s">
        <v>359</v>
      </c>
      <c r="E131" s="38" t="s">
        <v>8</v>
      </c>
      <c r="F131" s="41">
        <f t="shared" si="3"/>
        <v>1</v>
      </c>
      <c r="G131" s="43"/>
      <c r="H131" s="44"/>
      <c r="I131" s="45"/>
      <c r="J131" s="46"/>
      <c r="K131" s="47"/>
      <c r="L131" s="49"/>
      <c r="M131" s="51"/>
      <c r="N131" s="52"/>
      <c r="O131" s="53"/>
      <c r="P131" s="54"/>
      <c r="Q131" s="55"/>
      <c r="R131" s="57"/>
      <c r="S131" s="59"/>
      <c r="T131" s="52"/>
      <c r="U131" s="61"/>
      <c r="V131" s="46"/>
      <c r="W131" s="63">
        <v>1</v>
      </c>
      <c r="X131" s="64"/>
      <c r="Y131" s="65"/>
      <c r="Z131" s="66">
        <f>'Mapa comparativo de preços'!S131</f>
        <v>868.89</v>
      </c>
      <c r="AA131" s="66">
        <f t="shared" si="1"/>
        <v>868.89</v>
      </c>
    </row>
    <row r="132" spans="1:27" ht="215.4" thickTop="1" thickBot="1" x14ac:dyDescent="0.3">
      <c r="A132" s="38">
        <v>130</v>
      </c>
      <c r="B132" s="38">
        <v>5208</v>
      </c>
      <c r="C132" s="38">
        <v>616661</v>
      </c>
      <c r="D132" s="78" t="s">
        <v>360</v>
      </c>
      <c r="E132" s="38" t="s">
        <v>8</v>
      </c>
      <c r="F132" s="41">
        <f t="shared" si="3"/>
        <v>1</v>
      </c>
      <c r="G132" s="43"/>
      <c r="H132" s="44"/>
      <c r="I132" s="45"/>
      <c r="J132" s="46"/>
      <c r="K132" s="47"/>
      <c r="L132" s="49"/>
      <c r="M132" s="51"/>
      <c r="N132" s="52"/>
      <c r="O132" s="53"/>
      <c r="P132" s="54"/>
      <c r="Q132" s="55"/>
      <c r="R132" s="57"/>
      <c r="S132" s="59"/>
      <c r="T132" s="52"/>
      <c r="U132" s="61"/>
      <c r="V132" s="46"/>
      <c r="W132" s="63">
        <v>1</v>
      </c>
      <c r="X132" s="64"/>
      <c r="Y132" s="65"/>
      <c r="Z132" s="66">
        <f>'Mapa comparativo de preços'!S132</f>
        <v>763.28666666666675</v>
      </c>
      <c r="AA132" s="66">
        <f t="shared" si="1"/>
        <v>763.28666666666675</v>
      </c>
    </row>
    <row r="133" spans="1:27" ht="174.6" thickTop="1" thickBot="1" x14ac:dyDescent="0.3">
      <c r="A133" s="38">
        <v>131</v>
      </c>
      <c r="B133" s="38">
        <v>5208</v>
      </c>
      <c r="C133" s="38">
        <v>640552</v>
      </c>
      <c r="D133" s="78" t="s">
        <v>362</v>
      </c>
      <c r="E133" s="111" t="s">
        <v>169</v>
      </c>
      <c r="F133" s="41">
        <f t="shared" si="3"/>
        <v>1</v>
      </c>
      <c r="G133" s="43"/>
      <c r="H133" s="44"/>
      <c r="I133" s="45"/>
      <c r="J133" s="46"/>
      <c r="K133" s="47"/>
      <c r="L133" s="49"/>
      <c r="M133" s="51"/>
      <c r="N133" s="52"/>
      <c r="O133" s="53"/>
      <c r="P133" s="54"/>
      <c r="Q133" s="55"/>
      <c r="R133" s="57"/>
      <c r="S133" s="59"/>
      <c r="T133" s="52"/>
      <c r="U133" s="61"/>
      <c r="V133" s="46"/>
      <c r="W133" s="63">
        <v>1</v>
      </c>
      <c r="X133" s="64"/>
      <c r="Y133" s="65"/>
      <c r="Z133" s="66">
        <f>'Mapa comparativo de preços'!S133</f>
        <v>1107.0433333333333</v>
      </c>
      <c r="AA133" s="66">
        <f t="shared" si="1"/>
        <v>1107.0433333333333</v>
      </c>
    </row>
    <row r="134" spans="1:27" ht="348" thickTop="1" thickBot="1" x14ac:dyDescent="0.3">
      <c r="A134" s="38">
        <v>132</v>
      </c>
      <c r="B134" s="38">
        <v>5208</v>
      </c>
      <c r="C134" s="38">
        <v>482443</v>
      </c>
      <c r="D134" s="39" t="s">
        <v>364</v>
      </c>
      <c r="E134" s="38" t="s">
        <v>8</v>
      </c>
      <c r="F134" s="41">
        <f t="shared" si="3"/>
        <v>2</v>
      </c>
      <c r="G134" s="43"/>
      <c r="H134" s="44"/>
      <c r="I134" s="45"/>
      <c r="J134" s="46"/>
      <c r="K134" s="47"/>
      <c r="L134" s="49"/>
      <c r="M134" s="51"/>
      <c r="N134" s="52"/>
      <c r="O134" s="53"/>
      <c r="P134" s="54"/>
      <c r="Q134" s="55"/>
      <c r="R134" s="57">
        <v>1</v>
      </c>
      <c r="S134" s="59"/>
      <c r="T134" s="52"/>
      <c r="U134" s="61"/>
      <c r="V134" s="46"/>
      <c r="W134" s="63"/>
      <c r="X134" s="64"/>
      <c r="Y134" s="65">
        <v>1</v>
      </c>
      <c r="Z134" s="66">
        <f>'Mapa comparativo de preços'!S134</f>
        <v>43102.485000000001</v>
      </c>
      <c r="AA134" s="66">
        <f t="shared" si="1"/>
        <v>86204.97</v>
      </c>
    </row>
    <row r="135" spans="1:27" ht="154.19999999999999" thickTop="1" thickBot="1" x14ac:dyDescent="0.3">
      <c r="A135" s="38">
        <v>133</v>
      </c>
      <c r="B135" s="38">
        <v>5208</v>
      </c>
      <c r="C135" s="38">
        <v>6022704</v>
      </c>
      <c r="D135" s="39" t="s">
        <v>366</v>
      </c>
      <c r="E135" s="38" t="s">
        <v>8</v>
      </c>
      <c r="F135" s="41">
        <f t="shared" si="3"/>
        <v>11</v>
      </c>
      <c r="G135" s="43"/>
      <c r="H135" s="44"/>
      <c r="I135" s="45"/>
      <c r="J135" s="46"/>
      <c r="K135" s="47"/>
      <c r="L135" s="49"/>
      <c r="M135" s="51"/>
      <c r="N135" s="52"/>
      <c r="O135" s="53"/>
      <c r="P135" s="54"/>
      <c r="Q135" s="55"/>
      <c r="R135" s="57">
        <v>4</v>
      </c>
      <c r="S135" s="59"/>
      <c r="T135" s="52"/>
      <c r="U135" s="61"/>
      <c r="V135" s="46"/>
      <c r="W135" s="63"/>
      <c r="X135" s="64"/>
      <c r="Y135" s="65">
        <v>7</v>
      </c>
      <c r="Z135" s="66">
        <f>'Mapa comparativo de preços'!S135</f>
        <v>1095.44</v>
      </c>
      <c r="AA135" s="66">
        <f t="shared" si="1"/>
        <v>12049.84</v>
      </c>
    </row>
    <row r="136" spans="1:27" ht="409.6" thickTop="1" thickBot="1" x14ac:dyDescent="0.3">
      <c r="A136" s="38">
        <v>134</v>
      </c>
      <c r="B136" s="38">
        <v>5208</v>
      </c>
      <c r="C136" s="38">
        <v>483560</v>
      </c>
      <c r="D136" s="106" t="s">
        <v>368</v>
      </c>
      <c r="E136" s="38" t="s">
        <v>8</v>
      </c>
      <c r="F136" s="41">
        <f t="shared" si="3"/>
        <v>1</v>
      </c>
      <c r="G136" s="43"/>
      <c r="H136" s="44"/>
      <c r="I136" s="45"/>
      <c r="J136" s="46"/>
      <c r="K136" s="47"/>
      <c r="L136" s="49"/>
      <c r="M136" s="51"/>
      <c r="N136" s="52"/>
      <c r="O136" s="53"/>
      <c r="P136" s="54"/>
      <c r="Q136" s="55"/>
      <c r="R136" s="57"/>
      <c r="S136" s="59"/>
      <c r="T136" s="52"/>
      <c r="U136" s="61"/>
      <c r="V136" s="46"/>
      <c r="W136" s="63"/>
      <c r="X136" s="64"/>
      <c r="Y136" s="65">
        <v>1</v>
      </c>
      <c r="Z136" s="66">
        <f>'Mapa comparativo de preços'!S136</f>
        <v>7174.26</v>
      </c>
      <c r="AA136" s="66">
        <f t="shared" si="1"/>
        <v>7174.26</v>
      </c>
    </row>
    <row r="137" spans="1:27" ht="409.6" thickTop="1" thickBot="1" x14ac:dyDescent="0.3">
      <c r="A137" s="38">
        <v>135</v>
      </c>
      <c r="B137" s="38">
        <v>5208</v>
      </c>
      <c r="C137" s="75">
        <v>640679</v>
      </c>
      <c r="D137" s="70" t="s">
        <v>370</v>
      </c>
      <c r="E137" s="76" t="s">
        <v>67</v>
      </c>
      <c r="F137" s="41">
        <f t="shared" si="3"/>
        <v>1</v>
      </c>
      <c r="G137" s="43"/>
      <c r="H137" s="44"/>
      <c r="I137" s="45"/>
      <c r="J137" s="46"/>
      <c r="K137" s="47"/>
      <c r="L137" s="49"/>
      <c r="M137" s="51"/>
      <c r="N137" s="52"/>
      <c r="O137" s="53"/>
      <c r="P137" s="54"/>
      <c r="Q137" s="55"/>
      <c r="R137" s="57"/>
      <c r="S137" s="59"/>
      <c r="T137" s="52">
        <v>1</v>
      </c>
      <c r="U137" s="61"/>
      <c r="V137" s="46"/>
      <c r="W137" s="63"/>
      <c r="X137" s="64"/>
      <c r="Y137" s="65"/>
      <c r="Z137" s="66">
        <f>'Mapa comparativo de preços'!S137</f>
        <v>140954.31</v>
      </c>
      <c r="AA137" s="66">
        <f t="shared" si="1"/>
        <v>140954.31</v>
      </c>
    </row>
    <row r="138" spans="1:27" ht="113.4" thickTop="1" thickBot="1" x14ac:dyDescent="0.3">
      <c r="A138" s="38">
        <v>136</v>
      </c>
      <c r="B138" s="38">
        <v>5208</v>
      </c>
      <c r="C138" s="38">
        <v>641138</v>
      </c>
      <c r="D138" s="39" t="s">
        <v>372</v>
      </c>
      <c r="E138" s="38" t="s">
        <v>8</v>
      </c>
      <c r="F138" s="41">
        <f t="shared" si="3"/>
        <v>2</v>
      </c>
      <c r="G138" s="43"/>
      <c r="H138" s="44"/>
      <c r="I138" s="45"/>
      <c r="J138" s="46"/>
      <c r="K138" s="47"/>
      <c r="L138" s="49"/>
      <c r="M138" s="51">
        <v>1</v>
      </c>
      <c r="N138" s="52"/>
      <c r="O138" s="53"/>
      <c r="P138" s="54"/>
      <c r="Q138" s="55"/>
      <c r="R138" s="57"/>
      <c r="S138" s="59">
        <v>1</v>
      </c>
      <c r="T138" s="52"/>
      <c r="U138" s="61"/>
      <c r="V138" s="46"/>
      <c r="W138" s="63"/>
      <c r="X138" s="64"/>
      <c r="Y138" s="65"/>
      <c r="Z138" s="66">
        <f>'Mapa comparativo de preços'!S138</f>
        <v>7562.5533333333333</v>
      </c>
      <c r="AA138" s="66">
        <f t="shared" si="1"/>
        <v>15125.106666666667</v>
      </c>
    </row>
    <row r="139" spans="1:27" ht="154.19999999999999" thickTop="1" thickBot="1" x14ac:dyDescent="0.3">
      <c r="A139" s="38">
        <v>137</v>
      </c>
      <c r="B139" s="38">
        <v>5208</v>
      </c>
      <c r="C139" s="38">
        <v>477114</v>
      </c>
      <c r="D139" s="39" t="s">
        <v>374</v>
      </c>
      <c r="E139" s="38" t="s">
        <v>8</v>
      </c>
      <c r="F139" s="41">
        <f t="shared" si="3"/>
        <v>3</v>
      </c>
      <c r="G139" s="43"/>
      <c r="H139" s="44"/>
      <c r="I139" s="45"/>
      <c r="J139" s="46">
        <v>1</v>
      </c>
      <c r="K139" s="47">
        <v>1</v>
      </c>
      <c r="L139" s="49"/>
      <c r="M139" s="51">
        <v>1</v>
      </c>
      <c r="N139" s="52"/>
      <c r="O139" s="53"/>
      <c r="P139" s="54"/>
      <c r="Q139" s="55"/>
      <c r="R139" s="57"/>
      <c r="S139" s="59"/>
      <c r="T139" s="52"/>
      <c r="U139" s="61"/>
      <c r="V139" s="46"/>
      <c r="W139" s="63"/>
      <c r="X139" s="64"/>
      <c r="Y139" s="65"/>
      <c r="Z139" s="66">
        <f>'Mapa comparativo de preços'!S139</f>
        <v>8626.598</v>
      </c>
      <c r="AA139" s="66">
        <f t="shared" si="1"/>
        <v>25879.794000000002</v>
      </c>
    </row>
    <row r="140" spans="1:27" ht="215.4" thickTop="1" thickBot="1" x14ac:dyDescent="0.3">
      <c r="A140" s="38">
        <v>138</v>
      </c>
      <c r="B140" s="38">
        <v>5204</v>
      </c>
      <c r="C140" s="38">
        <v>629175</v>
      </c>
      <c r="D140" s="108" t="s">
        <v>375</v>
      </c>
      <c r="E140" s="40" t="s">
        <v>8</v>
      </c>
      <c r="F140" s="41">
        <f t="shared" si="3"/>
        <v>4</v>
      </c>
      <c r="G140" s="43"/>
      <c r="H140" s="44"/>
      <c r="I140" s="45"/>
      <c r="J140" s="46">
        <v>1</v>
      </c>
      <c r="K140" s="47"/>
      <c r="L140" s="49">
        <v>1</v>
      </c>
      <c r="M140" s="51"/>
      <c r="N140" s="52"/>
      <c r="O140" s="53"/>
      <c r="P140" s="54"/>
      <c r="Q140" s="55"/>
      <c r="R140" s="57">
        <v>2</v>
      </c>
      <c r="S140" s="59"/>
      <c r="T140" s="52"/>
      <c r="U140" s="61"/>
      <c r="V140" s="46"/>
      <c r="W140" s="63"/>
      <c r="X140" s="64"/>
      <c r="Y140" s="65"/>
      <c r="Z140" s="66">
        <f>'Mapa comparativo de preços'!S140</f>
        <v>5892.96</v>
      </c>
      <c r="AA140" s="66">
        <f t="shared" si="1"/>
        <v>23571.84</v>
      </c>
    </row>
    <row r="141" spans="1:27" ht="82.8" thickTop="1" thickBot="1" x14ac:dyDescent="0.3">
      <c r="A141" s="38">
        <v>139</v>
      </c>
      <c r="B141" s="38">
        <v>5204</v>
      </c>
      <c r="C141" s="38">
        <v>629175</v>
      </c>
      <c r="D141" s="39" t="s">
        <v>377</v>
      </c>
      <c r="E141" s="40" t="s">
        <v>8</v>
      </c>
      <c r="F141" s="41">
        <f t="shared" si="3"/>
        <v>50</v>
      </c>
      <c r="G141" s="43"/>
      <c r="H141" s="44"/>
      <c r="I141" s="45"/>
      <c r="J141" s="46"/>
      <c r="K141" s="47">
        <v>5</v>
      </c>
      <c r="L141" s="49">
        <v>2</v>
      </c>
      <c r="M141" s="51">
        <v>1</v>
      </c>
      <c r="N141" s="52">
        <v>6</v>
      </c>
      <c r="O141" s="53"/>
      <c r="P141" s="54"/>
      <c r="Q141" s="55">
        <v>30</v>
      </c>
      <c r="R141" s="57"/>
      <c r="S141" s="59"/>
      <c r="T141" s="52"/>
      <c r="U141" s="61"/>
      <c r="V141" s="46"/>
      <c r="W141" s="63">
        <v>6</v>
      </c>
      <c r="X141" s="64"/>
      <c r="Y141" s="65"/>
      <c r="Z141" s="66">
        <f>'Mapa comparativo de preços'!S141</f>
        <v>1822.33</v>
      </c>
      <c r="AA141" s="66">
        <f t="shared" si="1"/>
        <v>91116.5</v>
      </c>
    </row>
    <row r="142" spans="1:27" ht="409.6" thickTop="1" thickBot="1" x14ac:dyDescent="0.3">
      <c r="A142" s="38">
        <v>140</v>
      </c>
      <c r="B142" s="38">
        <v>5204</v>
      </c>
      <c r="C142" s="38">
        <v>629781</v>
      </c>
      <c r="D142" s="97" t="s">
        <v>379</v>
      </c>
      <c r="E142" s="40" t="s">
        <v>8</v>
      </c>
      <c r="F142" s="41">
        <f t="shared" si="3"/>
        <v>5</v>
      </c>
      <c r="G142" s="43"/>
      <c r="H142" s="44"/>
      <c r="I142" s="45"/>
      <c r="J142" s="46"/>
      <c r="K142" s="47"/>
      <c r="L142" s="49"/>
      <c r="M142" s="51"/>
      <c r="N142" s="52"/>
      <c r="O142" s="53"/>
      <c r="P142" s="54"/>
      <c r="Q142" s="55"/>
      <c r="R142" s="57"/>
      <c r="S142" s="59"/>
      <c r="T142" s="52">
        <v>5</v>
      </c>
      <c r="U142" s="61"/>
      <c r="V142" s="46"/>
      <c r="W142" s="63"/>
      <c r="X142" s="64"/>
      <c r="Y142" s="65"/>
      <c r="Z142" s="66">
        <f>'Mapa comparativo de preços'!S142</f>
        <v>4463.7725</v>
      </c>
      <c r="AA142" s="66">
        <f t="shared" si="1"/>
        <v>22318.862499999999</v>
      </c>
    </row>
    <row r="143" spans="1:27" ht="225.6" thickTop="1" thickBot="1" x14ac:dyDescent="0.3">
      <c r="A143" s="38">
        <v>141</v>
      </c>
      <c r="B143" s="38">
        <v>5204</v>
      </c>
      <c r="C143" s="38">
        <v>484406</v>
      </c>
      <c r="D143" s="89" t="s">
        <v>381</v>
      </c>
      <c r="E143" s="40" t="s">
        <v>8</v>
      </c>
      <c r="F143" s="41">
        <f t="shared" si="3"/>
        <v>24</v>
      </c>
      <c r="G143" s="43"/>
      <c r="H143" s="44"/>
      <c r="I143" s="45"/>
      <c r="J143" s="46">
        <v>1</v>
      </c>
      <c r="K143" s="47"/>
      <c r="L143" s="49">
        <v>5</v>
      </c>
      <c r="M143" s="51">
        <v>1</v>
      </c>
      <c r="N143" s="52">
        <v>2</v>
      </c>
      <c r="O143" s="53"/>
      <c r="P143" s="54"/>
      <c r="Q143" s="55"/>
      <c r="R143" s="57">
        <v>15</v>
      </c>
      <c r="S143" s="59"/>
      <c r="T143" s="52"/>
      <c r="U143" s="61"/>
      <c r="V143" s="46"/>
      <c r="W143" s="63"/>
      <c r="X143" s="64"/>
      <c r="Y143" s="65"/>
      <c r="Z143" s="66">
        <f>'Mapa comparativo de preços'!S143</f>
        <v>4124.7266666666665</v>
      </c>
      <c r="AA143" s="66">
        <f t="shared" si="1"/>
        <v>98993.44</v>
      </c>
    </row>
    <row r="144" spans="1:27" ht="82.8" thickTop="1" thickBot="1" x14ac:dyDescent="0.3">
      <c r="A144" s="38">
        <v>142</v>
      </c>
      <c r="B144" s="38">
        <v>5208</v>
      </c>
      <c r="C144" s="38">
        <v>414334</v>
      </c>
      <c r="D144" s="39" t="s">
        <v>383</v>
      </c>
      <c r="E144" s="40" t="s">
        <v>8</v>
      </c>
      <c r="F144" s="41">
        <f t="shared" si="3"/>
        <v>6</v>
      </c>
      <c r="G144" s="43"/>
      <c r="H144" s="44"/>
      <c r="I144" s="45"/>
      <c r="J144" s="46"/>
      <c r="K144" s="47"/>
      <c r="L144" s="49"/>
      <c r="M144" s="51">
        <v>4</v>
      </c>
      <c r="N144" s="52"/>
      <c r="O144" s="53"/>
      <c r="P144" s="54"/>
      <c r="Q144" s="55">
        <v>1</v>
      </c>
      <c r="R144" s="57"/>
      <c r="S144" s="59"/>
      <c r="T144" s="52"/>
      <c r="U144" s="61">
        <v>1</v>
      </c>
      <c r="V144" s="46"/>
      <c r="W144" s="63"/>
      <c r="X144" s="64"/>
      <c r="Y144" s="65"/>
      <c r="Z144" s="66">
        <f>'Mapa comparativo de preços'!S144</f>
        <v>8350.6949999999997</v>
      </c>
      <c r="AA144" s="66">
        <f t="shared" si="1"/>
        <v>50104.17</v>
      </c>
    </row>
    <row r="145" spans="1:27" ht="93" thickTop="1" thickBot="1" x14ac:dyDescent="0.3">
      <c r="A145" s="38">
        <v>143</v>
      </c>
      <c r="B145" s="38">
        <v>5234</v>
      </c>
      <c r="C145" s="38">
        <v>360812</v>
      </c>
      <c r="D145" s="39" t="s">
        <v>385</v>
      </c>
      <c r="E145" s="40" t="s">
        <v>8</v>
      </c>
      <c r="F145" s="41">
        <f t="shared" si="3"/>
        <v>2</v>
      </c>
      <c r="G145" s="43"/>
      <c r="H145" s="44"/>
      <c r="I145" s="45"/>
      <c r="J145" s="46">
        <v>2</v>
      </c>
      <c r="K145" s="47"/>
      <c r="L145" s="49"/>
      <c r="M145" s="51"/>
      <c r="N145" s="52"/>
      <c r="O145" s="53"/>
      <c r="P145" s="54"/>
      <c r="Q145" s="55"/>
      <c r="R145" s="57"/>
      <c r="S145" s="59"/>
      <c r="T145" s="52"/>
      <c r="U145" s="61"/>
      <c r="V145" s="46"/>
      <c r="W145" s="63"/>
      <c r="X145" s="64"/>
      <c r="Y145" s="65"/>
      <c r="Z145" s="66">
        <f>'Mapa comparativo de preços'!S145</f>
        <v>1680.2224999999999</v>
      </c>
      <c r="AA145" s="66">
        <f t="shared" si="1"/>
        <v>3360.4449999999997</v>
      </c>
    </row>
    <row r="146" spans="1:27" ht="388.8" thickTop="1" thickBot="1" x14ac:dyDescent="0.3">
      <c r="A146" s="38">
        <v>144</v>
      </c>
      <c r="B146" s="38">
        <v>5240</v>
      </c>
      <c r="C146" s="38">
        <v>474872</v>
      </c>
      <c r="D146" s="39" t="s">
        <v>386</v>
      </c>
      <c r="E146" s="40" t="s">
        <v>34</v>
      </c>
      <c r="F146" s="41">
        <f t="shared" si="3"/>
        <v>4</v>
      </c>
      <c r="G146" s="43"/>
      <c r="H146" s="44"/>
      <c r="I146" s="45"/>
      <c r="J146" s="46"/>
      <c r="K146" s="47">
        <v>1</v>
      </c>
      <c r="L146" s="49">
        <v>2</v>
      </c>
      <c r="M146" s="51"/>
      <c r="N146" s="52">
        <v>1</v>
      </c>
      <c r="O146" s="53"/>
      <c r="P146" s="54"/>
      <c r="Q146" s="55"/>
      <c r="R146" s="57"/>
      <c r="S146" s="59"/>
      <c r="T146" s="52"/>
      <c r="U146" s="61"/>
      <c r="V146" s="46"/>
      <c r="W146" s="63"/>
      <c r="X146" s="64"/>
      <c r="Y146" s="65"/>
      <c r="Z146" s="66">
        <f>'Mapa comparativo de preços'!S146</f>
        <v>4730.5666666666666</v>
      </c>
      <c r="AA146" s="66">
        <f t="shared" si="1"/>
        <v>18922.266666666666</v>
      </c>
    </row>
    <row r="147" spans="1:27" ht="42" thickTop="1" thickBot="1" x14ac:dyDescent="0.3">
      <c r="A147" s="38">
        <v>145</v>
      </c>
      <c r="B147" s="38">
        <v>5240</v>
      </c>
      <c r="C147" s="38">
        <v>474872</v>
      </c>
      <c r="D147" s="39" t="s">
        <v>387</v>
      </c>
      <c r="E147" s="40" t="s">
        <v>34</v>
      </c>
      <c r="F147" s="41">
        <f t="shared" si="3"/>
        <v>4</v>
      </c>
      <c r="G147" s="43"/>
      <c r="H147" s="44"/>
      <c r="I147" s="45"/>
      <c r="J147" s="46"/>
      <c r="K147" s="47"/>
      <c r="L147" s="49">
        <v>2</v>
      </c>
      <c r="M147" s="51">
        <v>1</v>
      </c>
      <c r="N147" s="52"/>
      <c r="O147" s="53"/>
      <c r="P147" s="54"/>
      <c r="Q147" s="55"/>
      <c r="R147" s="57"/>
      <c r="S147" s="59"/>
      <c r="T147" s="52"/>
      <c r="U147" s="61">
        <v>1</v>
      </c>
      <c r="V147" s="46"/>
      <c r="W147" s="63"/>
      <c r="X147" s="64"/>
      <c r="Y147" s="65"/>
      <c r="Z147" s="66">
        <f>'Mapa comparativo de preços'!S147</f>
        <v>4239.9766666666665</v>
      </c>
      <c r="AA147" s="66">
        <f t="shared" si="1"/>
        <v>16959.906666666666</v>
      </c>
    </row>
    <row r="148" spans="1:27" ht="235.8" thickTop="1" thickBot="1" x14ac:dyDescent="0.3">
      <c r="A148" s="38">
        <v>146</v>
      </c>
      <c r="B148" s="38">
        <v>5208</v>
      </c>
      <c r="C148" s="38">
        <v>613322</v>
      </c>
      <c r="D148" s="39" t="s">
        <v>389</v>
      </c>
      <c r="E148" s="40"/>
      <c r="F148" s="41">
        <f t="shared" si="3"/>
        <v>22</v>
      </c>
      <c r="G148" s="43"/>
      <c r="H148" s="44"/>
      <c r="I148" s="45"/>
      <c r="J148" s="46"/>
      <c r="K148" s="47">
        <v>2</v>
      </c>
      <c r="L148" s="49">
        <v>1</v>
      </c>
      <c r="M148" s="51">
        <v>3</v>
      </c>
      <c r="N148" s="52"/>
      <c r="O148" s="53"/>
      <c r="P148" s="54"/>
      <c r="Q148" s="55"/>
      <c r="R148" s="57"/>
      <c r="S148" s="59"/>
      <c r="T148" s="52"/>
      <c r="U148" s="61">
        <v>2</v>
      </c>
      <c r="V148" s="46"/>
      <c r="W148" s="63"/>
      <c r="X148" s="64"/>
      <c r="Y148" s="65">
        <v>14</v>
      </c>
      <c r="Z148" s="66">
        <f>'Mapa comparativo de preços'!S148</f>
        <v>4507.5680000000002</v>
      </c>
      <c r="AA148" s="66">
        <f t="shared" si="1"/>
        <v>99166.495999999999</v>
      </c>
    </row>
    <row r="149" spans="1:27" ht="164.4" thickTop="1" thickBot="1" x14ac:dyDescent="0.3">
      <c r="A149" s="38">
        <v>147</v>
      </c>
      <c r="B149" s="38">
        <v>5208</v>
      </c>
      <c r="C149" s="38">
        <v>613322</v>
      </c>
      <c r="D149" s="106" t="s">
        <v>391</v>
      </c>
      <c r="E149" s="40" t="s">
        <v>325</v>
      </c>
      <c r="F149" s="41">
        <f t="shared" si="3"/>
        <v>39</v>
      </c>
      <c r="G149" s="43">
        <v>2</v>
      </c>
      <c r="H149" s="44"/>
      <c r="I149" s="45"/>
      <c r="J149" s="46">
        <v>11</v>
      </c>
      <c r="K149" s="116">
        <v>10</v>
      </c>
      <c r="L149" s="49">
        <v>5</v>
      </c>
      <c r="M149" s="51">
        <v>1</v>
      </c>
      <c r="N149" s="52">
        <v>2</v>
      </c>
      <c r="O149" s="53"/>
      <c r="P149" s="54"/>
      <c r="Q149" s="55">
        <v>1</v>
      </c>
      <c r="R149" s="57"/>
      <c r="S149" s="59"/>
      <c r="T149" s="52"/>
      <c r="U149" s="61">
        <v>4</v>
      </c>
      <c r="V149" s="46">
        <v>3</v>
      </c>
      <c r="W149" s="63"/>
      <c r="X149" s="64"/>
      <c r="Y149" s="65"/>
      <c r="Z149" s="66">
        <f>'Mapa comparativo de preços'!S149</f>
        <v>1874.3233333333335</v>
      </c>
      <c r="AA149" s="66">
        <f t="shared" si="1"/>
        <v>73098.61</v>
      </c>
    </row>
    <row r="150" spans="1:27" ht="82.8" thickTop="1" thickBot="1" x14ac:dyDescent="0.3">
      <c r="A150" s="38">
        <v>148</v>
      </c>
      <c r="B150" s="38">
        <v>5208</v>
      </c>
      <c r="C150" s="38">
        <v>613322</v>
      </c>
      <c r="D150" s="39" t="s">
        <v>393</v>
      </c>
      <c r="E150" s="40"/>
      <c r="F150" s="41">
        <f t="shared" si="3"/>
        <v>8</v>
      </c>
      <c r="G150" s="43"/>
      <c r="H150" s="44"/>
      <c r="I150" s="77"/>
      <c r="J150" s="46"/>
      <c r="K150" s="47">
        <v>8</v>
      </c>
      <c r="L150" s="49"/>
      <c r="M150" s="51"/>
      <c r="N150" s="52"/>
      <c r="O150" s="53"/>
      <c r="P150" s="54"/>
      <c r="Q150" s="55"/>
      <c r="R150" s="57"/>
      <c r="S150" s="59"/>
      <c r="T150" s="52"/>
      <c r="U150" s="61"/>
      <c r="V150" s="46"/>
      <c r="W150" s="63"/>
      <c r="X150" s="64"/>
      <c r="Y150" s="65"/>
      <c r="Z150" s="66">
        <f>'Mapa comparativo de preços'!S150</f>
        <v>2763.72</v>
      </c>
      <c r="AA150" s="66">
        <f t="shared" si="1"/>
        <v>22109.759999999998</v>
      </c>
    </row>
    <row r="151" spans="1:27" ht="93" thickTop="1" thickBot="1" x14ac:dyDescent="0.3">
      <c r="A151" s="38">
        <v>149</v>
      </c>
      <c r="B151" s="38">
        <v>5208</v>
      </c>
      <c r="C151" s="38">
        <v>224830</v>
      </c>
      <c r="D151" s="39" t="s">
        <v>395</v>
      </c>
      <c r="E151" s="40" t="s">
        <v>8</v>
      </c>
      <c r="F151" s="41">
        <f t="shared" si="3"/>
        <v>8</v>
      </c>
      <c r="G151" s="43"/>
      <c r="H151" s="44"/>
      <c r="I151" s="45"/>
      <c r="J151" s="46"/>
      <c r="K151" s="47">
        <v>7</v>
      </c>
      <c r="L151" s="49"/>
      <c r="M151" s="51"/>
      <c r="N151" s="52"/>
      <c r="O151" s="53"/>
      <c r="P151" s="54"/>
      <c r="Q151" s="55"/>
      <c r="R151" s="57"/>
      <c r="S151" s="59"/>
      <c r="T151" s="52"/>
      <c r="U151" s="61">
        <v>1</v>
      </c>
      <c r="V151" s="46"/>
      <c r="W151" s="63"/>
      <c r="X151" s="64"/>
      <c r="Y151" s="65"/>
      <c r="Z151" s="66">
        <f>'Mapa comparativo de preços'!S151</f>
        <v>673.68000000000006</v>
      </c>
      <c r="AA151" s="66">
        <f t="shared" si="1"/>
        <v>5389.4400000000005</v>
      </c>
    </row>
    <row r="152" spans="1:27" ht="113.4" thickTop="1" thickBot="1" x14ac:dyDescent="0.3">
      <c r="A152" s="38">
        <v>150</v>
      </c>
      <c r="B152" s="38">
        <v>5208</v>
      </c>
      <c r="C152" s="38">
        <v>480095</v>
      </c>
      <c r="D152" s="39" t="s">
        <v>396</v>
      </c>
      <c r="E152" s="40" t="s">
        <v>8</v>
      </c>
      <c r="F152" s="41">
        <f t="shared" si="3"/>
        <v>23</v>
      </c>
      <c r="G152" s="43"/>
      <c r="H152" s="44"/>
      <c r="I152" s="45"/>
      <c r="J152" s="46"/>
      <c r="K152" s="117">
        <v>5</v>
      </c>
      <c r="L152" s="49">
        <v>5</v>
      </c>
      <c r="M152" s="51">
        <v>10</v>
      </c>
      <c r="N152" s="52"/>
      <c r="O152" s="53"/>
      <c r="P152" s="54"/>
      <c r="Q152" s="55">
        <v>1</v>
      </c>
      <c r="R152" s="57"/>
      <c r="S152" s="59"/>
      <c r="T152" s="52"/>
      <c r="U152" s="61">
        <v>1</v>
      </c>
      <c r="V152" s="46">
        <v>1</v>
      </c>
      <c r="W152" s="63"/>
      <c r="X152" s="64"/>
      <c r="Y152" s="65"/>
      <c r="Z152" s="66">
        <f>'Mapa comparativo de preços'!S152</f>
        <v>434.60999999999996</v>
      </c>
      <c r="AA152" s="66">
        <f t="shared" si="1"/>
        <v>9996.0299999999988</v>
      </c>
    </row>
    <row r="153" spans="1:27" ht="174.6" thickTop="1" thickBot="1" x14ac:dyDescent="0.3">
      <c r="A153" s="38">
        <v>151</v>
      </c>
      <c r="B153" s="38" t="s">
        <v>447</v>
      </c>
      <c r="C153" s="38">
        <v>471432</v>
      </c>
      <c r="D153" s="39" t="s">
        <v>398</v>
      </c>
      <c r="E153" s="40" t="s">
        <v>8</v>
      </c>
      <c r="F153" s="41">
        <f t="shared" si="3"/>
        <v>1</v>
      </c>
      <c r="G153" s="43"/>
      <c r="H153" s="44"/>
      <c r="I153" s="45"/>
      <c r="J153" s="46"/>
      <c r="K153" s="99"/>
      <c r="L153" s="49"/>
      <c r="M153" s="51"/>
      <c r="N153" s="52"/>
      <c r="O153" s="53"/>
      <c r="P153" s="54"/>
      <c r="Q153" s="55"/>
      <c r="R153" s="57"/>
      <c r="S153" s="59"/>
      <c r="T153" s="52"/>
      <c r="U153" s="61">
        <v>1</v>
      </c>
      <c r="V153" s="46"/>
      <c r="W153" s="63"/>
      <c r="X153" s="64"/>
      <c r="Y153" s="65"/>
      <c r="Z153" s="66">
        <f>'Mapa comparativo de preços'!S153</f>
        <v>422.48</v>
      </c>
      <c r="AA153" s="66">
        <f t="shared" si="1"/>
        <v>422.48</v>
      </c>
    </row>
    <row r="154" spans="1:27" ht="52.2" thickTop="1" thickBot="1" x14ac:dyDescent="0.3">
      <c r="A154" s="38">
        <v>152</v>
      </c>
      <c r="B154" s="38">
        <v>5208</v>
      </c>
      <c r="C154" s="75">
        <v>640643</v>
      </c>
      <c r="D154" s="109" t="s">
        <v>334</v>
      </c>
      <c r="E154" s="76" t="s">
        <v>67</v>
      </c>
      <c r="F154" s="41">
        <f t="shared" si="3"/>
        <v>1</v>
      </c>
      <c r="G154" s="43"/>
      <c r="H154" s="44"/>
      <c r="I154" s="45"/>
      <c r="J154" s="46"/>
      <c r="K154" s="47"/>
      <c r="L154" s="49"/>
      <c r="M154" s="51"/>
      <c r="N154" s="52"/>
      <c r="O154" s="53"/>
      <c r="P154" s="54"/>
      <c r="Q154" s="55"/>
      <c r="R154" s="57"/>
      <c r="S154" s="59"/>
      <c r="T154" s="52">
        <v>1</v>
      </c>
      <c r="U154" s="61"/>
      <c r="V154" s="46"/>
      <c r="W154" s="63"/>
      <c r="X154" s="64"/>
      <c r="Y154" s="65"/>
      <c r="Z154" s="66">
        <f>'Mapa comparativo de preços'!S154</f>
        <v>10900</v>
      </c>
      <c r="AA154" s="66">
        <f t="shared" si="1"/>
        <v>10900</v>
      </c>
    </row>
    <row r="155" spans="1:27" ht="154.19999999999999" thickTop="1" thickBot="1" x14ac:dyDescent="0.3">
      <c r="A155" s="38">
        <v>153</v>
      </c>
      <c r="B155" s="38">
        <v>3031</v>
      </c>
      <c r="C155" s="38">
        <v>606299</v>
      </c>
      <c r="D155" s="110" t="s">
        <v>400</v>
      </c>
      <c r="E155" s="83" t="s">
        <v>8</v>
      </c>
      <c r="F155" s="41">
        <f t="shared" si="3"/>
        <v>10</v>
      </c>
      <c r="G155" s="43"/>
      <c r="H155" s="44"/>
      <c r="I155" s="45"/>
      <c r="J155" s="46"/>
      <c r="K155" s="47"/>
      <c r="L155" s="49"/>
      <c r="M155" s="51"/>
      <c r="N155" s="52"/>
      <c r="O155" s="53"/>
      <c r="P155" s="54"/>
      <c r="Q155" s="55"/>
      <c r="R155" s="57"/>
      <c r="S155" s="59"/>
      <c r="T155" s="52"/>
      <c r="U155" s="61">
        <v>5</v>
      </c>
      <c r="V155" s="46"/>
      <c r="W155" s="63">
        <v>5</v>
      </c>
      <c r="X155" s="64"/>
      <c r="Y155" s="65"/>
      <c r="Z155" s="66">
        <f>'Mapa comparativo de preços'!S155</f>
        <v>141.5</v>
      </c>
      <c r="AA155" s="66">
        <f t="shared" si="1"/>
        <v>1415</v>
      </c>
    </row>
    <row r="156" spans="1:27" ht="297.60000000000002" thickTop="1" thickBot="1" x14ac:dyDescent="0.3">
      <c r="A156" s="38">
        <v>154</v>
      </c>
      <c r="B156" s="38">
        <v>5204</v>
      </c>
      <c r="C156" s="38">
        <v>462187</v>
      </c>
      <c r="D156" s="97" t="s">
        <v>401</v>
      </c>
      <c r="E156" s="40" t="s">
        <v>8</v>
      </c>
      <c r="F156" s="41">
        <f t="shared" si="3"/>
        <v>15</v>
      </c>
      <c r="G156" s="43"/>
      <c r="H156" s="44"/>
      <c r="I156" s="45"/>
      <c r="J156" s="46"/>
      <c r="K156" s="47"/>
      <c r="L156" s="49"/>
      <c r="M156" s="51"/>
      <c r="N156" s="52"/>
      <c r="O156" s="53"/>
      <c r="P156" s="54"/>
      <c r="Q156" s="55"/>
      <c r="R156" s="57"/>
      <c r="S156" s="59"/>
      <c r="T156" s="52">
        <v>15</v>
      </c>
      <c r="U156" s="61"/>
      <c r="V156" s="46"/>
      <c r="W156" s="63"/>
      <c r="X156" s="64"/>
      <c r="Y156" s="65"/>
      <c r="Z156" s="66">
        <f>'Mapa comparativo de preços'!S156</f>
        <v>6610.1</v>
      </c>
      <c r="AA156" s="66">
        <f t="shared" si="1"/>
        <v>99151.5</v>
      </c>
    </row>
    <row r="157" spans="1:27" ht="225.6" thickTop="1" thickBot="1" x14ac:dyDescent="0.3">
      <c r="A157" s="38">
        <v>155</v>
      </c>
      <c r="B157" s="38">
        <v>5224</v>
      </c>
      <c r="C157" s="38">
        <v>486109</v>
      </c>
      <c r="D157" s="39" t="s">
        <v>403</v>
      </c>
      <c r="E157" s="40" t="s">
        <v>8</v>
      </c>
      <c r="F157" s="41">
        <f t="shared" si="3"/>
        <v>2</v>
      </c>
      <c r="G157" s="43"/>
      <c r="H157" s="44"/>
      <c r="I157" s="45"/>
      <c r="J157" s="46">
        <v>1</v>
      </c>
      <c r="K157" s="47">
        <v>1</v>
      </c>
      <c r="L157" s="49"/>
      <c r="M157" s="51"/>
      <c r="N157" s="52"/>
      <c r="O157" s="53"/>
      <c r="P157" s="54"/>
      <c r="Q157" s="55"/>
      <c r="R157" s="57"/>
      <c r="S157" s="59"/>
      <c r="T157" s="52"/>
      <c r="U157" s="61"/>
      <c r="V157" s="46"/>
      <c r="W157" s="63"/>
      <c r="X157" s="64"/>
      <c r="Y157" s="65"/>
      <c r="Z157" s="66">
        <f>'Mapa comparativo de preços'!S157</f>
        <v>390.16666666666669</v>
      </c>
      <c r="AA157" s="66">
        <f t="shared" si="1"/>
        <v>780.33333333333337</v>
      </c>
    </row>
    <row r="158" spans="1:27" ht="409.6" thickTop="1" thickBot="1" x14ac:dyDescent="0.3">
      <c r="A158" s="38">
        <v>156</v>
      </c>
      <c r="B158" s="38">
        <v>5208</v>
      </c>
      <c r="C158" s="38">
        <v>637754</v>
      </c>
      <c r="D158" s="39" t="s">
        <v>404</v>
      </c>
      <c r="E158" s="40" t="s">
        <v>8</v>
      </c>
      <c r="F158" s="41">
        <f t="shared" si="3"/>
        <v>2</v>
      </c>
      <c r="G158" s="43"/>
      <c r="H158" s="44"/>
      <c r="I158" s="45"/>
      <c r="J158" s="46"/>
      <c r="K158" s="47"/>
      <c r="L158" s="49">
        <v>1</v>
      </c>
      <c r="M158" s="51"/>
      <c r="N158" s="52"/>
      <c r="O158" s="53"/>
      <c r="P158" s="54"/>
      <c r="Q158" s="55"/>
      <c r="R158" s="57"/>
      <c r="S158" s="59">
        <v>1</v>
      </c>
      <c r="T158" s="52"/>
      <c r="U158" s="61"/>
      <c r="V158" s="46"/>
      <c r="W158" s="63"/>
      <c r="X158" s="64"/>
      <c r="Y158" s="65"/>
      <c r="Z158" s="66">
        <f>'Mapa comparativo de preços'!S158</f>
        <v>67294.12</v>
      </c>
      <c r="AA158" s="66">
        <f t="shared" si="1"/>
        <v>134588.24</v>
      </c>
    </row>
    <row r="159" spans="1:27" ht="409.6" thickTop="1" thickBot="1" x14ac:dyDescent="0.3">
      <c r="A159" s="38">
        <v>157</v>
      </c>
      <c r="B159" s="38">
        <v>5208</v>
      </c>
      <c r="C159" s="38">
        <v>462187</v>
      </c>
      <c r="D159" s="97" t="s">
        <v>406</v>
      </c>
      <c r="E159" s="40" t="s">
        <v>8</v>
      </c>
      <c r="F159" s="41">
        <f t="shared" si="3"/>
        <v>1</v>
      </c>
      <c r="G159" s="43"/>
      <c r="H159" s="44"/>
      <c r="I159" s="45"/>
      <c r="J159" s="46"/>
      <c r="K159" s="47"/>
      <c r="L159" s="49"/>
      <c r="M159" s="51"/>
      <c r="N159" s="52"/>
      <c r="O159" s="53"/>
      <c r="P159" s="54"/>
      <c r="Q159" s="55"/>
      <c r="R159" s="57"/>
      <c r="S159" s="59"/>
      <c r="T159" s="52">
        <v>1</v>
      </c>
      <c r="U159" s="61"/>
      <c r="V159" s="46"/>
      <c r="W159" s="63"/>
      <c r="X159" s="64"/>
      <c r="Y159" s="65"/>
      <c r="Z159" s="66">
        <f>'Mapa comparativo de preços'!S159</f>
        <v>36331.157500000001</v>
      </c>
      <c r="AA159" s="66">
        <f t="shared" si="1"/>
        <v>36331.157500000001</v>
      </c>
    </row>
    <row r="160" spans="1:27" ht="164.4" thickTop="1" thickBot="1" x14ac:dyDescent="0.3">
      <c r="A160" s="38">
        <v>158</v>
      </c>
      <c r="B160" s="38">
        <v>5204</v>
      </c>
      <c r="C160" s="38">
        <v>607231</v>
      </c>
      <c r="D160" s="39" t="s">
        <v>407</v>
      </c>
      <c r="E160" s="38" t="s">
        <v>8</v>
      </c>
      <c r="F160" s="41">
        <f t="shared" si="3"/>
        <v>3</v>
      </c>
      <c r="G160" s="43"/>
      <c r="H160" s="44"/>
      <c r="I160" s="45"/>
      <c r="J160" s="46"/>
      <c r="K160" s="47">
        <v>1</v>
      </c>
      <c r="L160" s="49">
        <v>1</v>
      </c>
      <c r="M160" s="51"/>
      <c r="N160" s="52">
        <v>1</v>
      </c>
      <c r="O160" s="53"/>
      <c r="P160" s="54"/>
      <c r="Q160" s="55"/>
      <c r="R160" s="57"/>
      <c r="S160" s="59"/>
      <c r="T160" s="52"/>
      <c r="U160" s="61"/>
      <c r="V160" s="46"/>
      <c r="W160" s="63"/>
      <c r="X160" s="64"/>
      <c r="Y160" s="65"/>
      <c r="Z160" s="66">
        <f>'Mapa comparativo de preços'!S160</f>
        <v>1857.375</v>
      </c>
      <c r="AA160" s="66">
        <f t="shared" si="1"/>
        <v>5572.125</v>
      </c>
    </row>
    <row r="161" spans="1:27" ht="62.4" thickTop="1" thickBot="1" x14ac:dyDescent="0.3">
      <c r="A161" s="38">
        <v>159</v>
      </c>
      <c r="B161" s="38">
        <v>5234</v>
      </c>
      <c r="C161" s="38">
        <v>635044</v>
      </c>
      <c r="D161" s="39" t="s">
        <v>408</v>
      </c>
      <c r="E161" s="40" t="s">
        <v>8</v>
      </c>
      <c r="F161" s="41">
        <f t="shared" si="3"/>
        <v>1</v>
      </c>
      <c r="G161" s="43"/>
      <c r="H161" s="44"/>
      <c r="I161" s="45"/>
      <c r="J161" s="46"/>
      <c r="K161" s="47"/>
      <c r="L161" s="49"/>
      <c r="M161" s="51"/>
      <c r="N161" s="52"/>
      <c r="O161" s="53"/>
      <c r="P161" s="54"/>
      <c r="Q161" s="55"/>
      <c r="R161" s="57"/>
      <c r="S161" s="59"/>
      <c r="T161" s="52"/>
      <c r="U161" s="61">
        <v>1</v>
      </c>
      <c r="V161" s="46"/>
      <c r="W161" s="63"/>
      <c r="X161" s="64"/>
      <c r="Y161" s="65"/>
      <c r="Z161" s="66">
        <f>'Mapa comparativo de preços'!S161</f>
        <v>1534.2666666666667</v>
      </c>
      <c r="AA161" s="66">
        <f t="shared" si="1"/>
        <v>1534.2666666666667</v>
      </c>
    </row>
    <row r="162" spans="1:27" ht="123.6" thickTop="1" thickBot="1" x14ac:dyDescent="0.3">
      <c r="A162" s="38">
        <v>160</v>
      </c>
      <c r="B162" s="38">
        <v>5204</v>
      </c>
      <c r="C162" s="38">
        <v>450396</v>
      </c>
      <c r="D162" s="39" t="s">
        <v>409</v>
      </c>
      <c r="E162" s="40"/>
      <c r="F162" s="41">
        <f t="shared" si="3"/>
        <v>1</v>
      </c>
      <c r="G162" s="43"/>
      <c r="H162" s="44"/>
      <c r="I162" s="45"/>
      <c r="J162" s="46">
        <v>1</v>
      </c>
      <c r="K162" s="47"/>
      <c r="L162" s="49"/>
      <c r="M162" s="51"/>
      <c r="N162" s="52"/>
      <c r="O162" s="53"/>
      <c r="P162" s="54"/>
      <c r="Q162" s="55"/>
      <c r="R162" s="57"/>
      <c r="S162" s="59"/>
      <c r="T162" s="52"/>
      <c r="U162" s="61"/>
      <c r="V162" s="46"/>
      <c r="W162" s="63"/>
      <c r="X162" s="64"/>
      <c r="Y162" s="65"/>
      <c r="Z162" s="66">
        <f>'Mapa comparativo de preços'!S162</f>
        <v>6515.9233333333332</v>
      </c>
      <c r="AA162" s="66">
        <f t="shared" si="1"/>
        <v>6515.9233333333332</v>
      </c>
    </row>
    <row r="163" spans="1:27" ht="409.6" thickTop="1" thickBot="1" x14ac:dyDescent="0.3">
      <c r="A163" s="38">
        <v>161</v>
      </c>
      <c r="B163" s="38">
        <v>5208</v>
      </c>
      <c r="C163" s="38">
        <v>630217</v>
      </c>
      <c r="D163" s="39" t="s">
        <v>410</v>
      </c>
      <c r="E163" s="40" t="s">
        <v>169</v>
      </c>
      <c r="F163" s="41">
        <f t="shared" si="3"/>
        <v>2</v>
      </c>
      <c r="G163" s="43"/>
      <c r="H163" s="44"/>
      <c r="I163" s="45"/>
      <c r="J163" s="46"/>
      <c r="K163" s="47">
        <v>1</v>
      </c>
      <c r="L163" s="49"/>
      <c r="M163" s="51"/>
      <c r="N163" s="52"/>
      <c r="O163" s="53"/>
      <c r="P163" s="54"/>
      <c r="Q163" s="55"/>
      <c r="R163" s="57"/>
      <c r="S163" s="59"/>
      <c r="T163" s="52"/>
      <c r="U163" s="61"/>
      <c r="V163" s="46"/>
      <c r="W163" s="63">
        <v>1</v>
      </c>
      <c r="X163" s="64"/>
      <c r="Y163" s="65"/>
      <c r="Z163" s="66">
        <f>'Mapa comparativo de preços'!S163</f>
        <v>12093.8125</v>
      </c>
      <c r="AA163" s="66">
        <f t="shared" si="1"/>
        <v>24187.625</v>
      </c>
    </row>
    <row r="164" spans="1:27" ht="103.2" thickTop="1" thickBot="1" x14ac:dyDescent="0.3">
      <c r="A164" s="38">
        <v>162</v>
      </c>
      <c r="B164" s="38">
        <v>5208</v>
      </c>
      <c r="C164" s="38">
        <v>639025</v>
      </c>
      <c r="D164" s="89" t="s">
        <v>412</v>
      </c>
      <c r="E164" s="40" t="s">
        <v>169</v>
      </c>
      <c r="F164" s="41">
        <f t="shared" si="3"/>
        <v>2</v>
      </c>
      <c r="G164" s="43"/>
      <c r="H164" s="44"/>
      <c r="I164" s="45"/>
      <c r="J164" s="46">
        <v>1</v>
      </c>
      <c r="K164" s="47"/>
      <c r="L164" s="49"/>
      <c r="M164" s="51"/>
      <c r="N164" s="52"/>
      <c r="O164" s="53"/>
      <c r="P164" s="54"/>
      <c r="Q164" s="55"/>
      <c r="R164" s="57"/>
      <c r="S164" s="59"/>
      <c r="T164" s="52"/>
      <c r="U164" s="61"/>
      <c r="V164" s="46"/>
      <c r="W164" s="63">
        <v>1</v>
      </c>
      <c r="X164" s="64"/>
      <c r="Y164" s="65"/>
      <c r="Z164" s="66">
        <f>'Mapa comparativo de preços'!S164</f>
        <v>12369.666666666666</v>
      </c>
      <c r="AA164" s="66">
        <f t="shared" si="1"/>
        <v>24739.333333333332</v>
      </c>
    </row>
    <row r="165" spans="1:27" ht="358.2" thickTop="1" thickBot="1" x14ac:dyDescent="0.3">
      <c r="A165" s="38">
        <v>163</v>
      </c>
      <c r="B165" s="38">
        <v>5208</v>
      </c>
      <c r="C165" s="38">
        <v>453434</v>
      </c>
      <c r="D165" s="39" t="s">
        <v>413</v>
      </c>
      <c r="E165" s="40" t="s">
        <v>34</v>
      </c>
      <c r="F165" s="41">
        <f t="shared" si="3"/>
        <v>8</v>
      </c>
      <c r="G165" s="43"/>
      <c r="H165" s="44"/>
      <c r="I165" s="45"/>
      <c r="J165" s="46">
        <v>1</v>
      </c>
      <c r="K165" s="47">
        <v>6</v>
      </c>
      <c r="L165" s="49">
        <v>1</v>
      </c>
      <c r="M165" s="51"/>
      <c r="N165" s="52"/>
      <c r="O165" s="53"/>
      <c r="P165" s="54"/>
      <c r="Q165" s="55"/>
      <c r="R165" s="57"/>
      <c r="S165" s="59"/>
      <c r="T165" s="52"/>
      <c r="U165" s="61"/>
      <c r="V165" s="46"/>
      <c r="W165" s="63"/>
      <c r="X165" s="64"/>
      <c r="Y165" s="65"/>
      <c r="Z165" s="66">
        <f>'Mapa comparativo de preços'!S165</f>
        <v>5804</v>
      </c>
      <c r="AA165" s="66">
        <f t="shared" si="1"/>
        <v>46432</v>
      </c>
    </row>
    <row r="166" spans="1:27" ht="195" thickTop="1" thickBot="1" x14ac:dyDescent="0.3">
      <c r="A166" s="38">
        <v>164</v>
      </c>
      <c r="B166" s="38">
        <v>5208</v>
      </c>
      <c r="C166" s="38">
        <v>255025</v>
      </c>
      <c r="D166" s="39" t="s">
        <v>414</v>
      </c>
      <c r="E166" s="40" t="s">
        <v>8</v>
      </c>
      <c r="F166" s="41">
        <f t="shared" si="3"/>
        <v>7</v>
      </c>
      <c r="G166" s="43"/>
      <c r="H166" s="44"/>
      <c r="I166" s="45"/>
      <c r="J166" s="46">
        <v>4</v>
      </c>
      <c r="K166" s="47">
        <v>1</v>
      </c>
      <c r="L166" s="49"/>
      <c r="M166" s="51">
        <v>2</v>
      </c>
      <c r="N166" s="52"/>
      <c r="O166" s="53"/>
      <c r="P166" s="54"/>
      <c r="Q166" s="55"/>
      <c r="R166" s="57"/>
      <c r="S166" s="59"/>
      <c r="T166" s="52"/>
      <c r="U166" s="61"/>
      <c r="V166" s="46"/>
      <c r="W166" s="63"/>
      <c r="X166" s="64"/>
      <c r="Y166" s="65"/>
      <c r="Z166" s="66">
        <f>'Mapa comparativo de preços'!S166</f>
        <v>5136.8919999999998</v>
      </c>
      <c r="AA166" s="66">
        <f t="shared" si="1"/>
        <v>35958.243999999999</v>
      </c>
    </row>
    <row r="167" spans="1:27" ht="174.6" thickTop="1" thickBot="1" x14ac:dyDescent="0.3">
      <c r="A167" s="38">
        <v>165</v>
      </c>
      <c r="B167" s="38">
        <v>5208</v>
      </c>
      <c r="C167" s="38">
        <v>255025</v>
      </c>
      <c r="D167" s="39" t="s">
        <v>415</v>
      </c>
      <c r="E167" s="40" t="s">
        <v>8</v>
      </c>
      <c r="F167" s="41">
        <f t="shared" si="3"/>
        <v>7</v>
      </c>
      <c r="G167" s="43">
        <v>1</v>
      </c>
      <c r="H167" s="44"/>
      <c r="I167" s="45"/>
      <c r="J167" s="46">
        <v>4</v>
      </c>
      <c r="K167" s="47">
        <v>1</v>
      </c>
      <c r="L167" s="49"/>
      <c r="M167" s="51">
        <v>1</v>
      </c>
      <c r="N167" s="52"/>
      <c r="O167" s="53"/>
      <c r="P167" s="54"/>
      <c r="Q167" s="55"/>
      <c r="R167" s="57"/>
      <c r="S167" s="59"/>
      <c r="T167" s="52"/>
      <c r="U167" s="61"/>
      <c r="V167" s="46"/>
      <c r="W167" s="63"/>
      <c r="X167" s="64"/>
      <c r="Y167" s="65"/>
      <c r="Z167" s="66">
        <f>'Mapa comparativo de preços'!S167</f>
        <v>3877.44</v>
      </c>
      <c r="AA167" s="66">
        <f t="shared" si="1"/>
        <v>27142.080000000002</v>
      </c>
    </row>
    <row r="168" spans="1:27" ht="93" thickTop="1" thickBot="1" x14ac:dyDescent="0.3">
      <c r="A168" s="38">
        <v>166</v>
      </c>
      <c r="B168" s="38">
        <v>5208</v>
      </c>
      <c r="C168" s="38">
        <v>425235</v>
      </c>
      <c r="D168" s="39" t="s">
        <v>417</v>
      </c>
      <c r="E168" s="40" t="s">
        <v>8</v>
      </c>
      <c r="F168" s="41">
        <f t="shared" si="3"/>
        <v>1</v>
      </c>
      <c r="G168" s="43"/>
      <c r="H168" s="44"/>
      <c r="I168" s="45"/>
      <c r="J168" s="46"/>
      <c r="K168" s="47"/>
      <c r="L168" s="49"/>
      <c r="M168" s="51"/>
      <c r="N168" s="52"/>
      <c r="O168" s="53"/>
      <c r="P168" s="54"/>
      <c r="Q168" s="55"/>
      <c r="R168" s="57"/>
      <c r="S168" s="59"/>
      <c r="T168" s="52"/>
      <c r="U168" s="61">
        <v>1</v>
      </c>
      <c r="V168" s="46"/>
      <c r="W168" s="63"/>
      <c r="X168" s="64"/>
      <c r="Y168" s="65"/>
      <c r="Z168" s="66">
        <f>'Mapa comparativo de preços'!S168</f>
        <v>12526.33</v>
      </c>
      <c r="AA168" s="66">
        <f t="shared" si="1"/>
        <v>12526.33</v>
      </c>
    </row>
    <row r="169" spans="1:27" ht="52.2" thickTop="1" thickBot="1" x14ac:dyDescent="0.3">
      <c r="A169" s="38">
        <v>167</v>
      </c>
      <c r="B169" s="38">
        <v>5204</v>
      </c>
      <c r="C169" s="38">
        <v>474998</v>
      </c>
      <c r="D169" s="39" t="s">
        <v>418</v>
      </c>
      <c r="E169" s="40" t="s">
        <v>8</v>
      </c>
      <c r="F169" s="41">
        <f t="shared" si="3"/>
        <v>6</v>
      </c>
      <c r="G169" s="43"/>
      <c r="H169" s="44"/>
      <c r="I169" s="45"/>
      <c r="J169" s="46">
        <v>1</v>
      </c>
      <c r="K169" s="47">
        <v>4</v>
      </c>
      <c r="L169" s="49"/>
      <c r="M169" s="51"/>
      <c r="N169" s="52">
        <v>1</v>
      </c>
      <c r="O169" s="53"/>
      <c r="P169" s="54"/>
      <c r="Q169" s="55"/>
      <c r="R169" s="57"/>
      <c r="S169" s="59"/>
      <c r="T169" s="52"/>
      <c r="U169" s="61"/>
      <c r="V169" s="46"/>
      <c r="W169" s="63"/>
      <c r="X169" s="64"/>
      <c r="Y169" s="65"/>
      <c r="Z169" s="66">
        <f>'Mapa comparativo de preços'!S169</f>
        <v>2450.3833333333332</v>
      </c>
      <c r="AA169" s="66">
        <f t="shared" si="1"/>
        <v>14702.3</v>
      </c>
    </row>
    <row r="170" spans="1:27" ht="72.599999999999994" thickTop="1" thickBot="1" x14ac:dyDescent="0.3">
      <c r="A170" s="40">
        <v>168</v>
      </c>
      <c r="B170" s="40">
        <v>5238</v>
      </c>
      <c r="C170" s="40">
        <v>601766</v>
      </c>
      <c r="D170" s="39" t="s">
        <v>419</v>
      </c>
      <c r="E170" s="40" t="s">
        <v>8</v>
      </c>
      <c r="F170" s="41">
        <v>5</v>
      </c>
      <c r="G170" s="43"/>
      <c r="H170" s="44"/>
      <c r="I170" s="45"/>
      <c r="J170" s="46">
        <v>5</v>
      </c>
      <c r="K170" s="47"/>
      <c r="L170" s="49"/>
      <c r="M170" s="51"/>
      <c r="N170" s="52"/>
      <c r="O170" s="53"/>
      <c r="P170" s="54"/>
      <c r="Q170" s="55"/>
      <c r="R170" s="57"/>
      <c r="S170" s="59"/>
      <c r="T170" s="52"/>
      <c r="U170" s="61"/>
      <c r="V170" s="46"/>
      <c r="W170" s="63"/>
      <c r="X170" s="64"/>
      <c r="Y170" s="65"/>
      <c r="Z170" s="66">
        <f>'Mapa comparativo de preços'!S170</f>
        <v>988.80500000000006</v>
      </c>
      <c r="AA170" s="66">
        <f t="shared" si="1"/>
        <v>4944.0250000000005</v>
      </c>
    </row>
    <row r="171" spans="1:27" ht="13.8" thickTop="1" x14ac:dyDescent="0.25">
      <c r="A171" s="118"/>
      <c r="B171" s="118"/>
      <c r="C171" s="118"/>
      <c r="D171" s="106"/>
      <c r="E171" s="118"/>
      <c r="F171" s="113"/>
      <c r="G171" s="119"/>
      <c r="H171" s="119"/>
      <c r="I171" s="119"/>
      <c r="J171" s="119"/>
      <c r="K171" s="119"/>
      <c r="L171" s="119"/>
      <c r="M171" s="119"/>
      <c r="N171" s="119"/>
      <c r="O171" s="119"/>
      <c r="P171" s="119"/>
      <c r="Q171" s="119"/>
      <c r="R171" s="119"/>
      <c r="S171" s="119"/>
      <c r="T171" s="119"/>
      <c r="U171" s="120"/>
      <c r="V171" s="119"/>
      <c r="W171" s="119"/>
      <c r="X171" s="119"/>
      <c r="Y171" s="119"/>
      <c r="Z171" s="88"/>
      <c r="AA171" s="88"/>
    </row>
    <row r="172" spans="1:27" ht="21" x14ac:dyDescent="0.25">
      <c r="A172" s="118"/>
      <c r="B172" s="118"/>
      <c r="C172" s="118"/>
      <c r="D172" s="106"/>
      <c r="E172" s="118"/>
      <c r="F172" s="113"/>
      <c r="G172" s="119"/>
      <c r="H172" s="119"/>
      <c r="I172" s="119"/>
      <c r="J172" s="119"/>
      <c r="K172" s="119"/>
      <c r="L172" s="119"/>
      <c r="M172" s="119"/>
      <c r="N172" s="119"/>
      <c r="O172" s="119"/>
      <c r="P172" s="119"/>
      <c r="Q172" s="119"/>
      <c r="R172" s="126" t="s">
        <v>421</v>
      </c>
      <c r="S172" s="127"/>
      <c r="T172" s="127"/>
      <c r="U172" s="127"/>
      <c r="V172" s="127"/>
      <c r="W172" s="127"/>
      <c r="X172" s="127"/>
      <c r="Y172" s="119"/>
      <c r="Z172" s="128">
        <f>SUM(AA3:AA171)</f>
        <v>13445623.546380956</v>
      </c>
      <c r="AA172" s="128"/>
    </row>
  </sheetData>
  <autoFilter ref="A2:AA170" xr:uid="{00000000-0009-0000-0000-000000000000}">
    <sortState xmlns:xlrd2="http://schemas.microsoft.com/office/spreadsheetml/2017/richdata2" ref="A2:AA170">
      <sortCondition ref="D2:D170"/>
      <sortCondition ref="C2:C170"/>
    </sortState>
  </autoFilter>
  <mergeCells count="5">
    <mergeCell ref="A1:F1"/>
    <mergeCell ref="G1:Y1"/>
    <mergeCell ref="Z1:AA1"/>
    <mergeCell ref="R172:X172"/>
    <mergeCell ref="Z172:AA172"/>
  </mergeCells>
  <printOptions horizontalCentered="1" gridLines="1"/>
  <pageMargins left="0.25" right="0.25" top="0.75" bottom="0.75" header="0" footer="0"/>
  <pageSetup paperSize="9" fitToHeight="0" pageOrder="overThenDown" orientation="landscape" cellComments="atEnd"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T171"/>
  <sheetViews>
    <sheetView workbookViewId="0">
      <pane xSplit="5" ySplit="2" topLeftCell="F33" activePane="bottomRight" state="frozen"/>
      <selection pane="topRight" activeCell="F1" sqref="F1"/>
      <selection pane="bottomLeft" activeCell="A3" sqref="A3"/>
      <selection pane="bottomRight" activeCell="Z3" sqref="Z3"/>
    </sheetView>
  </sheetViews>
  <sheetFormatPr defaultColWidth="12.6640625" defaultRowHeight="15.75" customHeight="1" x14ac:dyDescent="0.25"/>
  <cols>
    <col min="1" max="1" width="6.6640625" customWidth="1"/>
    <col min="2" max="2" width="8.109375" customWidth="1"/>
    <col min="3" max="3" width="39" customWidth="1"/>
    <col min="4" max="4" width="7.33203125" customWidth="1"/>
    <col min="5" max="5" width="7.44140625" customWidth="1"/>
    <col min="6" max="6" width="11.44140625" hidden="1" customWidth="1"/>
    <col min="7" max="10" width="11.109375" hidden="1" customWidth="1"/>
    <col min="11" max="11" width="11" hidden="1" customWidth="1"/>
    <col min="12" max="12" width="6.6640625" hidden="1" customWidth="1"/>
    <col min="13" max="13" width="11.6640625" hidden="1" customWidth="1"/>
    <col min="14" max="14" width="6.6640625" hidden="1" customWidth="1"/>
    <col min="15" max="15" width="11.6640625" hidden="1" customWidth="1"/>
    <col min="16" max="16" width="9" hidden="1" customWidth="1"/>
    <col min="17" max="17" width="11.33203125" hidden="1" customWidth="1"/>
    <col min="18" max="18" width="9" hidden="1" customWidth="1"/>
    <col min="19" max="19" width="9" customWidth="1"/>
    <col min="20" max="20" width="10.33203125" customWidth="1"/>
  </cols>
  <sheetData>
    <row r="1" spans="1:20" ht="64.5" customHeight="1" x14ac:dyDescent="0.25">
      <c r="A1" s="133" t="s">
        <v>0</v>
      </c>
      <c r="B1" s="129"/>
      <c r="C1" s="129"/>
      <c r="D1" s="129"/>
      <c r="E1" s="130"/>
      <c r="F1" s="134" t="s">
        <v>1</v>
      </c>
      <c r="G1" s="129"/>
      <c r="H1" s="129"/>
      <c r="I1" s="129"/>
      <c r="J1" s="129"/>
      <c r="K1" s="129"/>
      <c r="L1" s="129"/>
      <c r="M1" s="129"/>
      <c r="N1" s="129"/>
      <c r="O1" s="129"/>
      <c r="P1" s="129"/>
      <c r="Q1" s="129"/>
      <c r="R1" s="130"/>
      <c r="S1" s="131" t="s">
        <v>3</v>
      </c>
      <c r="T1" s="132"/>
    </row>
    <row r="2" spans="1:20" ht="67.5" customHeight="1" x14ac:dyDescent="0.25">
      <c r="A2" s="1" t="s">
        <v>5</v>
      </c>
      <c r="B2" s="1" t="s">
        <v>6</v>
      </c>
      <c r="C2" s="1" t="s">
        <v>7</v>
      </c>
      <c r="D2" s="2" t="s">
        <v>8</v>
      </c>
      <c r="E2" s="3" t="s">
        <v>9</v>
      </c>
      <c r="F2" s="5" t="s">
        <v>12</v>
      </c>
      <c r="G2" s="5" t="s">
        <v>13</v>
      </c>
      <c r="H2" s="5" t="s">
        <v>14</v>
      </c>
      <c r="I2" s="5" t="s">
        <v>16</v>
      </c>
      <c r="J2" s="5" t="s">
        <v>17</v>
      </c>
      <c r="K2" s="8" t="s">
        <v>19</v>
      </c>
      <c r="L2" s="10" t="s">
        <v>21</v>
      </c>
      <c r="M2" s="8" t="s">
        <v>22</v>
      </c>
      <c r="N2" s="11" t="s">
        <v>21</v>
      </c>
      <c r="O2" s="8" t="s">
        <v>24</v>
      </c>
      <c r="P2" s="11" t="s">
        <v>21</v>
      </c>
      <c r="Q2" s="8" t="s">
        <v>25</v>
      </c>
      <c r="R2" s="11" t="s">
        <v>21</v>
      </c>
      <c r="S2" s="14" t="s">
        <v>27</v>
      </c>
      <c r="T2" s="16" t="s">
        <v>29</v>
      </c>
    </row>
    <row r="3" spans="1:20" ht="163.19999999999999" x14ac:dyDescent="0.25">
      <c r="A3" s="18">
        <v>1</v>
      </c>
      <c r="B3" s="18">
        <v>629447</v>
      </c>
      <c r="C3" s="20" t="s">
        <v>32</v>
      </c>
      <c r="D3" s="22" t="s">
        <v>34</v>
      </c>
      <c r="E3" s="24">
        <v>3</v>
      </c>
      <c r="F3" s="26">
        <v>970.29</v>
      </c>
      <c r="G3" s="28">
        <v>1167</v>
      </c>
      <c r="H3" s="28">
        <v>819</v>
      </c>
      <c r="I3" s="28"/>
      <c r="J3" s="28"/>
      <c r="K3" s="30"/>
      <c r="L3" s="32"/>
      <c r="M3" s="34"/>
      <c r="N3" s="34"/>
      <c r="O3" s="30"/>
      <c r="P3" s="32"/>
      <c r="Q3" s="36"/>
      <c r="R3" s="37"/>
      <c r="S3" s="42">
        <f t="shared" ref="S3:S170" si="0">AVERAGE(F3,G3,H3,I3,J3,K3,M3,O3,Q3)</f>
        <v>985.43</v>
      </c>
      <c r="T3" s="42">
        <f t="shared" ref="T3:T170" si="1">S3*E3</f>
        <v>2956.29</v>
      </c>
    </row>
    <row r="4" spans="1:20" ht="173.4" x14ac:dyDescent="0.25">
      <c r="A4" s="48">
        <v>2</v>
      </c>
      <c r="B4" s="50">
        <v>419764</v>
      </c>
      <c r="C4" s="39" t="s">
        <v>45</v>
      </c>
      <c r="D4" s="50" t="s">
        <v>8</v>
      </c>
      <c r="E4" s="56">
        <f>'LISTA ITENS FINAL'!F4</f>
        <v>2</v>
      </c>
      <c r="F4" s="58">
        <v>11737</v>
      </c>
      <c r="G4" s="60">
        <v>9905.5</v>
      </c>
      <c r="H4" s="60">
        <v>10891.65</v>
      </c>
      <c r="I4" s="60">
        <v>15946.22</v>
      </c>
      <c r="J4" s="60"/>
      <c r="K4" s="30">
        <v>23047.87</v>
      </c>
      <c r="L4" s="32" t="s">
        <v>47</v>
      </c>
      <c r="M4" s="62">
        <v>9350</v>
      </c>
      <c r="N4" s="62" t="s">
        <v>48</v>
      </c>
      <c r="O4" s="30"/>
      <c r="P4" s="32"/>
      <c r="Q4" s="36"/>
      <c r="R4" s="37"/>
      <c r="S4" s="42">
        <f t="shared" si="0"/>
        <v>13479.706666666667</v>
      </c>
      <c r="T4" s="42">
        <f t="shared" si="1"/>
        <v>26959.413333333334</v>
      </c>
    </row>
    <row r="5" spans="1:20" ht="316.2" x14ac:dyDescent="0.25">
      <c r="A5" s="48">
        <v>3</v>
      </c>
      <c r="B5" s="50">
        <v>415319</v>
      </c>
      <c r="C5" s="39" t="s">
        <v>51</v>
      </c>
      <c r="D5" s="50" t="s">
        <v>8</v>
      </c>
      <c r="E5" s="41">
        <f>'LISTA ITENS FINAL'!F5</f>
        <v>1</v>
      </c>
      <c r="F5" s="58">
        <v>12019.8</v>
      </c>
      <c r="G5" s="30">
        <v>9742.7000000000007</v>
      </c>
      <c r="H5" s="30">
        <v>10327.49</v>
      </c>
      <c r="I5" s="30">
        <v>10124.59</v>
      </c>
      <c r="J5" s="30"/>
      <c r="K5" s="30">
        <v>8027.66</v>
      </c>
      <c r="L5" s="32" t="s">
        <v>53</v>
      </c>
      <c r="M5" s="62"/>
      <c r="N5" s="62"/>
      <c r="O5" s="30"/>
      <c r="P5" s="32"/>
      <c r="Q5" s="36"/>
      <c r="R5" s="37"/>
      <c r="S5" s="42">
        <f t="shared" si="0"/>
        <v>10048.448</v>
      </c>
      <c r="T5" s="42">
        <f t="shared" si="1"/>
        <v>10048.448</v>
      </c>
    </row>
    <row r="6" spans="1:20" ht="112.2" x14ac:dyDescent="0.25">
      <c r="A6" s="48">
        <v>4</v>
      </c>
      <c r="B6" s="48">
        <v>408753</v>
      </c>
      <c r="C6" s="39" t="s">
        <v>58</v>
      </c>
      <c r="D6" s="50" t="s">
        <v>8</v>
      </c>
      <c r="E6" s="41">
        <f>'LISTA ITENS FINAL'!F6</f>
        <v>35</v>
      </c>
      <c r="F6" s="58">
        <v>1400</v>
      </c>
      <c r="G6" s="30">
        <v>2097</v>
      </c>
      <c r="H6" s="30">
        <v>2092.1799999999998</v>
      </c>
      <c r="I6" s="30">
        <v>2702.94</v>
      </c>
      <c r="J6" s="30">
        <v>2827</v>
      </c>
      <c r="K6" s="30">
        <v>3710</v>
      </c>
      <c r="L6" s="32" t="s">
        <v>55</v>
      </c>
      <c r="M6" s="62">
        <v>1620.65</v>
      </c>
      <c r="N6" s="62" t="s">
        <v>56</v>
      </c>
      <c r="O6" s="30">
        <v>4125</v>
      </c>
      <c r="P6" s="32" t="s">
        <v>48</v>
      </c>
      <c r="Q6" s="36">
        <v>2820</v>
      </c>
      <c r="R6" s="37" t="s">
        <v>57</v>
      </c>
      <c r="S6" s="42">
        <f t="shared" si="0"/>
        <v>2599.4188888888889</v>
      </c>
      <c r="T6" s="42">
        <f t="shared" si="1"/>
        <v>90979.661111111112</v>
      </c>
    </row>
    <row r="7" spans="1:20" ht="40.799999999999997" x14ac:dyDescent="0.25">
      <c r="A7" s="48">
        <v>5</v>
      </c>
      <c r="B7" s="48">
        <v>408755</v>
      </c>
      <c r="C7" s="39" t="s">
        <v>62</v>
      </c>
      <c r="D7" s="50" t="s">
        <v>8</v>
      </c>
      <c r="E7" s="41">
        <f>'LISTA ITENS FINAL'!F7</f>
        <v>19</v>
      </c>
      <c r="F7" s="58">
        <v>1699.99</v>
      </c>
      <c r="G7" s="30">
        <v>1606.32</v>
      </c>
      <c r="H7" s="30">
        <v>1885</v>
      </c>
      <c r="I7" s="30">
        <v>1688</v>
      </c>
      <c r="J7" s="30">
        <v>1148.01</v>
      </c>
      <c r="K7" s="67">
        <v>2891</v>
      </c>
      <c r="L7" s="68" t="s">
        <v>52</v>
      </c>
      <c r="M7" s="62">
        <v>4125</v>
      </c>
      <c r="N7" s="62" t="s">
        <v>48</v>
      </c>
      <c r="O7" s="30">
        <v>2820</v>
      </c>
      <c r="P7" s="32" t="s">
        <v>57</v>
      </c>
      <c r="Q7" s="36">
        <v>3200</v>
      </c>
      <c r="R7" s="37" t="s">
        <v>61</v>
      </c>
      <c r="S7" s="42">
        <f t="shared" si="0"/>
        <v>2340.3688888888887</v>
      </c>
      <c r="T7" s="42">
        <f t="shared" si="1"/>
        <v>44467.008888888886</v>
      </c>
    </row>
    <row r="8" spans="1:20" ht="166.5" customHeight="1" x14ac:dyDescent="0.25">
      <c r="A8" s="48">
        <v>6</v>
      </c>
      <c r="B8" s="69">
        <v>479583</v>
      </c>
      <c r="C8" s="70" t="s">
        <v>68</v>
      </c>
      <c r="D8" s="71" t="s">
        <v>8</v>
      </c>
      <c r="E8" s="41">
        <f>'LISTA ITENS FINAL'!F8</f>
        <v>5</v>
      </c>
      <c r="F8" s="58">
        <v>3390</v>
      </c>
      <c r="G8" s="30">
        <v>2313</v>
      </c>
      <c r="H8" s="30">
        <v>2070</v>
      </c>
      <c r="I8" s="30">
        <v>3867.5</v>
      </c>
      <c r="J8" s="30"/>
      <c r="K8" s="30"/>
      <c r="L8" s="32"/>
      <c r="M8" s="62"/>
      <c r="N8" s="62"/>
      <c r="O8" s="30"/>
      <c r="P8" s="32"/>
      <c r="Q8" s="36"/>
      <c r="R8" s="37"/>
      <c r="S8" s="42">
        <f t="shared" si="0"/>
        <v>2910.125</v>
      </c>
      <c r="T8" s="42">
        <f t="shared" si="1"/>
        <v>14550.625</v>
      </c>
    </row>
    <row r="9" spans="1:20" ht="397.8" x14ac:dyDescent="0.25">
      <c r="A9" s="48">
        <v>7</v>
      </c>
      <c r="B9" s="69">
        <v>439244</v>
      </c>
      <c r="C9" s="70" t="s">
        <v>73</v>
      </c>
      <c r="D9" s="71" t="s">
        <v>67</v>
      </c>
      <c r="E9" s="41">
        <f>'LISTA ITENS FINAL'!F9</f>
        <v>2</v>
      </c>
      <c r="F9" s="58">
        <v>8279.8700000000008</v>
      </c>
      <c r="G9" s="30">
        <v>6900</v>
      </c>
      <c r="H9" s="30"/>
      <c r="I9" s="30"/>
      <c r="J9" s="30"/>
      <c r="K9" s="72">
        <v>19700</v>
      </c>
      <c r="L9" s="73" t="s">
        <v>57</v>
      </c>
      <c r="M9" s="74">
        <v>14500</v>
      </c>
      <c r="N9" s="74" t="s">
        <v>61</v>
      </c>
      <c r="O9" s="30"/>
      <c r="P9" s="32"/>
      <c r="Q9" s="36"/>
      <c r="R9" s="37"/>
      <c r="S9" s="42">
        <f t="shared" si="0"/>
        <v>12344.967500000001</v>
      </c>
      <c r="T9" s="42">
        <f t="shared" si="1"/>
        <v>24689.935000000001</v>
      </c>
    </row>
    <row r="10" spans="1:20" ht="193.8" x14ac:dyDescent="0.25">
      <c r="A10" s="48">
        <v>8</v>
      </c>
      <c r="B10" s="48">
        <v>602471</v>
      </c>
      <c r="C10" s="39" t="s">
        <v>77</v>
      </c>
      <c r="D10" s="50" t="s">
        <v>8</v>
      </c>
      <c r="E10" s="41">
        <f>'LISTA ITENS FINAL'!F10</f>
        <v>1</v>
      </c>
      <c r="F10" s="58">
        <v>2480</v>
      </c>
      <c r="G10" s="30">
        <v>2399</v>
      </c>
      <c r="H10" s="30">
        <v>2790</v>
      </c>
      <c r="I10" s="30">
        <v>2890</v>
      </c>
      <c r="J10" s="30"/>
      <c r="K10" s="30"/>
      <c r="L10" s="32"/>
      <c r="M10" s="62"/>
      <c r="N10" s="62"/>
      <c r="O10" s="30"/>
      <c r="P10" s="32"/>
      <c r="Q10" s="36"/>
      <c r="R10" s="37"/>
      <c r="S10" s="42">
        <f t="shared" si="0"/>
        <v>2639.75</v>
      </c>
      <c r="T10" s="42">
        <f t="shared" si="1"/>
        <v>2639.75</v>
      </c>
    </row>
    <row r="11" spans="1:20" ht="102" x14ac:dyDescent="0.25">
      <c r="A11" s="48">
        <v>9</v>
      </c>
      <c r="B11" s="48">
        <v>455296</v>
      </c>
      <c r="C11" s="39" t="s">
        <v>80</v>
      </c>
      <c r="D11" s="50" t="s">
        <v>8</v>
      </c>
      <c r="E11" s="41">
        <f>'LISTA ITENS FINAL'!F11</f>
        <v>24</v>
      </c>
      <c r="F11" s="58">
        <v>5959.72</v>
      </c>
      <c r="G11" s="30">
        <v>6350</v>
      </c>
      <c r="H11" s="30">
        <v>9350</v>
      </c>
      <c r="I11" s="30">
        <v>6108.5</v>
      </c>
      <c r="J11" s="30"/>
      <c r="K11" s="30">
        <v>9900</v>
      </c>
      <c r="L11" s="32" t="s">
        <v>75</v>
      </c>
      <c r="M11" s="62">
        <v>10276.6</v>
      </c>
      <c r="N11" s="62" t="s">
        <v>47</v>
      </c>
      <c r="O11" s="30">
        <v>13000</v>
      </c>
      <c r="P11" s="32" t="s">
        <v>48</v>
      </c>
      <c r="Q11" s="36">
        <v>11000</v>
      </c>
      <c r="R11" s="37" t="s">
        <v>61</v>
      </c>
      <c r="S11" s="42">
        <f t="shared" si="0"/>
        <v>8993.1025000000009</v>
      </c>
      <c r="T11" s="42">
        <f t="shared" si="1"/>
        <v>215834.46000000002</v>
      </c>
    </row>
    <row r="12" spans="1:20" ht="397.8" x14ac:dyDescent="0.25">
      <c r="A12" s="48">
        <v>10</v>
      </c>
      <c r="B12" s="69">
        <v>212166</v>
      </c>
      <c r="C12" s="70" t="s">
        <v>85</v>
      </c>
      <c r="D12" s="71" t="s">
        <v>67</v>
      </c>
      <c r="E12" s="41">
        <f>'LISTA ITENS FINAL'!F12</f>
        <v>6</v>
      </c>
      <c r="F12" s="58">
        <v>850</v>
      </c>
      <c r="G12" s="30">
        <v>885.54</v>
      </c>
      <c r="H12" s="30">
        <v>1590.12</v>
      </c>
      <c r="I12" s="30">
        <v>2026.6</v>
      </c>
      <c r="J12" s="30">
        <v>12544.96</v>
      </c>
      <c r="K12" s="30" t="s">
        <v>79</v>
      </c>
      <c r="L12" s="32"/>
      <c r="M12" s="62"/>
      <c r="N12" s="62"/>
      <c r="O12" s="30"/>
      <c r="P12" s="32"/>
      <c r="Q12" s="36"/>
      <c r="R12" s="37"/>
      <c r="S12" s="42">
        <f t="shared" si="0"/>
        <v>3579.4440000000004</v>
      </c>
      <c r="T12" s="42">
        <f t="shared" si="1"/>
        <v>21476.664000000004</v>
      </c>
    </row>
    <row r="13" spans="1:20" ht="316.2" x14ac:dyDescent="0.25">
      <c r="A13" s="48">
        <v>11</v>
      </c>
      <c r="B13" s="69">
        <v>481484</v>
      </c>
      <c r="C13" s="70" t="s">
        <v>92</v>
      </c>
      <c r="D13" s="71" t="s">
        <v>67</v>
      </c>
      <c r="E13" s="41">
        <f>'LISTA ITENS FINAL'!F13</f>
        <v>14</v>
      </c>
      <c r="F13" s="58">
        <v>4683</v>
      </c>
      <c r="G13" s="30">
        <v>8212.75</v>
      </c>
      <c r="H13" s="30"/>
      <c r="I13" s="30"/>
      <c r="J13" s="30"/>
      <c r="K13" s="72">
        <v>17081</v>
      </c>
      <c r="L13" s="73" t="s">
        <v>55</v>
      </c>
      <c r="M13" s="62">
        <v>9632.5</v>
      </c>
      <c r="N13" s="62" t="s">
        <v>48</v>
      </c>
      <c r="O13" s="30">
        <v>6600</v>
      </c>
      <c r="P13" s="32" t="s">
        <v>61</v>
      </c>
      <c r="Q13" s="36">
        <v>12714.31</v>
      </c>
      <c r="R13" s="37" t="s">
        <v>79</v>
      </c>
      <c r="S13" s="42">
        <f t="shared" si="0"/>
        <v>9820.5933333333323</v>
      </c>
      <c r="T13" s="42">
        <f t="shared" si="1"/>
        <v>137488.30666666664</v>
      </c>
    </row>
    <row r="14" spans="1:20" ht="112.2" x14ac:dyDescent="0.25">
      <c r="A14" s="48">
        <v>12</v>
      </c>
      <c r="B14" s="48">
        <v>636808</v>
      </c>
      <c r="C14" s="39" t="s">
        <v>98</v>
      </c>
      <c r="D14" s="50" t="s">
        <v>8</v>
      </c>
      <c r="E14" s="41">
        <f>'LISTA ITENS FINAL'!F14</f>
        <v>17</v>
      </c>
      <c r="F14" s="58">
        <v>3058</v>
      </c>
      <c r="G14" s="30">
        <v>3555.44</v>
      </c>
      <c r="H14" s="30">
        <v>3331.8</v>
      </c>
      <c r="I14" s="30">
        <v>3650.76</v>
      </c>
      <c r="J14" s="30"/>
      <c r="K14" s="30"/>
      <c r="L14" s="32"/>
      <c r="M14" s="62"/>
      <c r="N14" s="62"/>
      <c r="O14" s="30"/>
      <c r="P14" s="32"/>
      <c r="Q14" s="36"/>
      <c r="R14" s="37"/>
      <c r="S14" s="42">
        <f t="shared" si="0"/>
        <v>3399.0000000000005</v>
      </c>
      <c r="T14" s="42">
        <f t="shared" si="1"/>
        <v>57783.000000000007</v>
      </c>
    </row>
    <row r="15" spans="1:20" ht="132.6" x14ac:dyDescent="0.25">
      <c r="A15" s="48">
        <v>13</v>
      </c>
      <c r="B15" s="48">
        <v>605231</v>
      </c>
      <c r="C15" s="39" t="s">
        <v>101</v>
      </c>
      <c r="D15" s="50" t="s">
        <v>8</v>
      </c>
      <c r="E15" s="41">
        <f>'LISTA ITENS FINAL'!F15</f>
        <v>28</v>
      </c>
      <c r="F15" s="58">
        <v>1949</v>
      </c>
      <c r="G15" s="30">
        <v>2171.14</v>
      </c>
      <c r="H15" s="30">
        <v>1755.44</v>
      </c>
      <c r="I15" s="30"/>
      <c r="J15" s="30"/>
      <c r="K15" s="30"/>
      <c r="L15" s="32"/>
      <c r="M15" s="62"/>
      <c r="N15" s="62"/>
      <c r="O15" s="30"/>
      <c r="P15" s="32"/>
      <c r="Q15" s="36"/>
      <c r="R15" s="37"/>
      <c r="S15" s="42">
        <f t="shared" si="0"/>
        <v>1958.5266666666666</v>
      </c>
      <c r="T15" s="42">
        <f t="shared" si="1"/>
        <v>54838.746666666666</v>
      </c>
    </row>
    <row r="16" spans="1:20" ht="102" x14ac:dyDescent="0.25">
      <c r="A16" s="48">
        <v>14</v>
      </c>
      <c r="B16" s="48">
        <v>639025</v>
      </c>
      <c r="C16" s="39" t="s">
        <v>105</v>
      </c>
      <c r="D16" s="50" t="s">
        <v>8</v>
      </c>
      <c r="E16" s="41">
        <f>'LISTA ITENS FINAL'!F16</f>
        <v>1</v>
      </c>
      <c r="F16" s="58">
        <v>9863.25</v>
      </c>
      <c r="G16" s="30">
        <v>9100</v>
      </c>
      <c r="H16" s="30"/>
      <c r="I16" s="30"/>
      <c r="J16" s="30"/>
      <c r="K16" s="30">
        <v>7590</v>
      </c>
      <c r="L16" s="32" t="s">
        <v>84</v>
      </c>
      <c r="M16" s="62"/>
      <c r="N16" s="62"/>
      <c r="O16" s="30"/>
      <c r="P16" s="32"/>
      <c r="Q16" s="36"/>
      <c r="R16" s="37"/>
      <c r="S16" s="42">
        <f t="shared" si="0"/>
        <v>8851.0833333333339</v>
      </c>
      <c r="T16" s="42">
        <f t="shared" si="1"/>
        <v>8851.0833333333339</v>
      </c>
    </row>
    <row r="17" spans="1:20" ht="81.599999999999994" x14ac:dyDescent="0.25">
      <c r="A17" s="48">
        <v>15</v>
      </c>
      <c r="B17" s="48">
        <v>641288</v>
      </c>
      <c r="C17" s="39" t="s">
        <v>110</v>
      </c>
      <c r="D17" s="50" t="s">
        <v>8</v>
      </c>
      <c r="E17" s="41">
        <f>'LISTA ITENS FINAL'!F17</f>
        <v>6</v>
      </c>
      <c r="F17" s="58">
        <v>3300</v>
      </c>
      <c r="G17" s="30">
        <v>2829.37</v>
      </c>
      <c r="H17" s="30"/>
      <c r="I17" s="30"/>
      <c r="J17" s="30"/>
      <c r="K17" s="30">
        <v>7222.34</v>
      </c>
      <c r="L17" s="32"/>
      <c r="M17" s="74">
        <v>11294</v>
      </c>
      <c r="N17" s="74" t="s">
        <v>55</v>
      </c>
      <c r="O17" s="30">
        <v>5900</v>
      </c>
      <c r="P17" s="32" t="s">
        <v>48</v>
      </c>
      <c r="Q17" s="36"/>
      <c r="R17" s="37"/>
      <c r="S17" s="42">
        <f t="shared" si="0"/>
        <v>6109.1419999999998</v>
      </c>
      <c r="T17" s="42">
        <f t="shared" si="1"/>
        <v>36654.851999999999</v>
      </c>
    </row>
    <row r="18" spans="1:20" ht="81.599999999999994" x14ac:dyDescent="0.25">
      <c r="A18" s="48">
        <v>16</v>
      </c>
      <c r="B18" s="48">
        <v>414531</v>
      </c>
      <c r="C18" s="39" t="s">
        <v>114</v>
      </c>
      <c r="D18" s="50" t="s">
        <v>8</v>
      </c>
      <c r="E18" s="41">
        <f>'LISTA ITENS FINAL'!F18</f>
        <v>11</v>
      </c>
      <c r="F18" s="58">
        <v>2063</v>
      </c>
      <c r="G18" s="30">
        <v>2109.75</v>
      </c>
      <c r="H18" s="30">
        <v>1960.98</v>
      </c>
      <c r="I18" s="30">
        <v>2088.65</v>
      </c>
      <c r="J18" s="30"/>
      <c r="K18" s="30">
        <v>2417.91</v>
      </c>
      <c r="L18" s="32" t="s">
        <v>75</v>
      </c>
      <c r="M18" s="62"/>
      <c r="N18" s="62"/>
      <c r="O18" s="30"/>
      <c r="P18" s="32"/>
      <c r="Q18" s="36"/>
      <c r="R18" s="37"/>
      <c r="S18" s="42">
        <f t="shared" si="0"/>
        <v>2128.058</v>
      </c>
      <c r="T18" s="42">
        <f t="shared" si="1"/>
        <v>23408.637999999999</v>
      </c>
    </row>
    <row r="19" spans="1:20" ht="214.2" x14ac:dyDescent="0.25">
      <c r="A19" s="48">
        <v>17</v>
      </c>
      <c r="B19" s="48">
        <v>452877</v>
      </c>
      <c r="C19" s="39" t="s">
        <v>117</v>
      </c>
      <c r="D19" s="50" t="s">
        <v>8</v>
      </c>
      <c r="E19" s="41">
        <f>'LISTA ITENS FINAL'!F19</f>
        <v>9</v>
      </c>
      <c r="F19" s="58">
        <v>4700</v>
      </c>
      <c r="G19" s="30">
        <v>4462</v>
      </c>
      <c r="H19" s="30">
        <v>4450.05</v>
      </c>
      <c r="I19" s="30">
        <v>1382.4</v>
      </c>
      <c r="J19" s="30"/>
      <c r="K19" s="30"/>
      <c r="L19" s="32"/>
      <c r="M19" s="62"/>
      <c r="N19" s="62"/>
      <c r="O19" s="30"/>
      <c r="P19" s="32"/>
      <c r="Q19" s="36"/>
      <c r="R19" s="37"/>
      <c r="S19" s="42">
        <f t="shared" si="0"/>
        <v>3748.6124999999997</v>
      </c>
      <c r="T19" s="42">
        <f t="shared" si="1"/>
        <v>33737.512499999997</v>
      </c>
    </row>
    <row r="20" spans="1:20" ht="112.2" x14ac:dyDescent="0.25">
      <c r="A20" s="48">
        <v>18</v>
      </c>
      <c r="B20" s="48">
        <v>442425</v>
      </c>
      <c r="C20" s="78" t="s">
        <v>118</v>
      </c>
      <c r="D20" s="79" t="s">
        <v>8</v>
      </c>
      <c r="E20" s="41">
        <f>'LISTA ITENS FINAL'!F20</f>
        <v>20</v>
      </c>
      <c r="F20" s="58">
        <v>2409</v>
      </c>
      <c r="G20" s="30">
        <v>2199</v>
      </c>
      <c r="H20" s="30"/>
      <c r="I20" s="30"/>
      <c r="J20" s="30"/>
      <c r="K20" s="72">
        <v>810</v>
      </c>
      <c r="L20" s="73" t="s">
        <v>49</v>
      </c>
      <c r="M20" s="62"/>
      <c r="N20" s="62"/>
      <c r="O20" s="30"/>
      <c r="P20" s="32"/>
      <c r="Q20" s="36"/>
      <c r="R20" s="37"/>
      <c r="S20" s="42">
        <f t="shared" si="0"/>
        <v>1806</v>
      </c>
      <c r="T20" s="42">
        <f t="shared" si="1"/>
        <v>36120</v>
      </c>
    </row>
    <row r="21" spans="1:20" ht="91.8" x14ac:dyDescent="0.25">
      <c r="A21" s="48">
        <v>19</v>
      </c>
      <c r="B21" s="48">
        <v>441819</v>
      </c>
      <c r="C21" s="39" t="s">
        <v>123</v>
      </c>
      <c r="D21" s="50" t="s">
        <v>8</v>
      </c>
      <c r="E21" s="41">
        <f>'LISTA ITENS FINAL'!F21</f>
        <v>4</v>
      </c>
      <c r="F21" s="58">
        <v>8122</v>
      </c>
      <c r="G21" s="30">
        <v>10852.05</v>
      </c>
      <c r="H21" s="30">
        <v>9794.4</v>
      </c>
      <c r="I21" s="30"/>
      <c r="J21" s="30"/>
      <c r="K21" s="30">
        <v>12680</v>
      </c>
      <c r="L21" s="32" t="s">
        <v>47</v>
      </c>
      <c r="M21" s="62">
        <v>8525.5</v>
      </c>
      <c r="N21" s="62" t="s">
        <v>96</v>
      </c>
      <c r="O21" s="30"/>
      <c r="P21" s="32"/>
      <c r="Q21" s="36"/>
      <c r="R21" s="37"/>
      <c r="S21" s="42">
        <f t="shared" si="0"/>
        <v>9994.7899999999991</v>
      </c>
      <c r="T21" s="42">
        <f t="shared" si="1"/>
        <v>39979.159999999996</v>
      </c>
    </row>
    <row r="22" spans="1:20" ht="102" x14ac:dyDescent="0.25">
      <c r="A22" s="48">
        <v>20</v>
      </c>
      <c r="B22" s="48">
        <v>234745</v>
      </c>
      <c r="C22" s="39" t="s">
        <v>126</v>
      </c>
      <c r="D22" s="50" t="s">
        <v>8</v>
      </c>
      <c r="E22" s="41">
        <f>'LISTA ITENS FINAL'!F22</f>
        <v>3</v>
      </c>
      <c r="F22" s="58">
        <v>4505</v>
      </c>
      <c r="G22" s="30">
        <v>3781.9</v>
      </c>
      <c r="H22" s="30">
        <v>5754.1</v>
      </c>
      <c r="I22" s="30"/>
      <c r="J22" s="30"/>
      <c r="K22" s="30"/>
      <c r="L22" s="32"/>
      <c r="M22" s="62"/>
      <c r="N22" s="62"/>
      <c r="O22" s="30"/>
      <c r="P22" s="32"/>
      <c r="Q22" s="36"/>
      <c r="R22" s="37"/>
      <c r="S22" s="42">
        <f t="shared" si="0"/>
        <v>4680.333333333333</v>
      </c>
      <c r="T22" s="42">
        <f t="shared" si="1"/>
        <v>14041</v>
      </c>
    </row>
    <row r="23" spans="1:20" ht="142.80000000000001" x14ac:dyDescent="0.25">
      <c r="A23" s="48">
        <v>21</v>
      </c>
      <c r="B23" s="48">
        <v>230171</v>
      </c>
      <c r="C23" s="39" t="s">
        <v>129</v>
      </c>
      <c r="D23" s="50" t="s">
        <v>8</v>
      </c>
      <c r="E23" s="41">
        <f>'LISTA ITENS FINAL'!F23</f>
        <v>2</v>
      </c>
      <c r="F23" s="58">
        <v>1808.49</v>
      </c>
      <c r="G23" s="30">
        <v>1416.29</v>
      </c>
      <c r="H23" s="30">
        <v>1097.77</v>
      </c>
      <c r="I23" s="30">
        <v>1358</v>
      </c>
      <c r="J23" s="30"/>
      <c r="K23" s="30"/>
      <c r="L23" s="32"/>
      <c r="M23" s="62"/>
      <c r="N23" s="62"/>
      <c r="O23" s="30"/>
      <c r="P23" s="32"/>
      <c r="Q23" s="36"/>
      <c r="R23" s="37"/>
      <c r="S23" s="42">
        <f t="shared" si="0"/>
        <v>1420.1374999999998</v>
      </c>
      <c r="T23" s="42">
        <f t="shared" si="1"/>
        <v>2840.2749999999996</v>
      </c>
    </row>
    <row r="24" spans="1:20" ht="91.8" x14ac:dyDescent="0.25">
      <c r="A24" s="48">
        <v>22</v>
      </c>
      <c r="B24" s="48">
        <v>636891</v>
      </c>
      <c r="C24" s="39" t="s">
        <v>132</v>
      </c>
      <c r="D24" s="50" t="s">
        <v>8</v>
      </c>
      <c r="E24" s="41">
        <f>'LISTA ITENS FINAL'!F24</f>
        <v>6</v>
      </c>
      <c r="F24" s="58">
        <v>2125.98</v>
      </c>
      <c r="G24" s="30">
        <v>1188</v>
      </c>
      <c r="H24" s="30"/>
      <c r="I24" s="30"/>
      <c r="J24" s="30"/>
      <c r="K24" s="72">
        <v>15477</v>
      </c>
      <c r="L24" s="73" t="s">
        <v>55</v>
      </c>
      <c r="M24" s="62">
        <v>2350</v>
      </c>
      <c r="N24" s="62" t="s">
        <v>48</v>
      </c>
      <c r="O24" s="30"/>
      <c r="P24" s="32"/>
      <c r="Q24" s="36"/>
      <c r="R24" s="37"/>
      <c r="S24" s="42">
        <f t="shared" si="0"/>
        <v>5285.2449999999999</v>
      </c>
      <c r="T24" s="42">
        <f t="shared" si="1"/>
        <v>31711.47</v>
      </c>
    </row>
    <row r="25" spans="1:20" ht="132.6" x14ac:dyDescent="0.25">
      <c r="A25" s="48">
        <v>23</v>
      </c>
      <c r="B25" s="48">
        <v>631619</v>
      </c>
      <c r="C25" s="39" t="s">
        <v>138</v>
      </c>
      <c r="D25" s="50" t="s">
        <v>8</v>
      </c>
      <c r="E25" s="41">
        <f>'LISTA ITENS FINAL'!F25</f>
        <v>10</v>
      </c>
      <c r="F25" s="58">
        <v>2780</v>
      </c>
      <c r="G25" s="30">
        <v>2757</v>
      </c>
      <c r="H25" s="30">
        <v>1869.98</v>
      </c>
      <c r="I25" s="72"/>
      <c r="J25" s="30"/>
      <c r="K25" s="72">
        <v>13231</v>
      </c>
      <c r="L25" s="73" t="s">
        <v>55</v>
      </c>
      <c r="M25" s="74">
        <v>5750</v>
      </c>
      <c r="N25" s="74" t="s">
        <v>48</v>
      </c>
      <c r="O25" s="72">
        <v>13600</v>
      </c>
      <c r="P25" s="73" t="s">
        <v>57</v>
      </c>
      <c r="Q25" s="36"/>
      <c r="R25" s="37"/>
      <c r="S25" s="42">
        <f t="shared" si="0"/>
        <v>6664.663333333333</v>
      </c>
      <c r="T25" s="42">
        <f t="shared" si="1"/>
        <v>66646.633333333331</v>
      </c>
    </row>
    <row r="26" spans="1:20" ht="244.8" x14ac:dyDescent="0.25">
      <c r="A26" s="48">
        <v>24</v>
      </c>
      <c r="B26" s="80">
        <v>273929</v>
      </c>
      <c r="C26" s="39" t="s">
        <v>145</v>
      </c>
      <c r="D26" s="50" t="s">
        <v>8</v>
      </c>
      <c r="E26" s="41">
        <f>'LISTA ITENS FINAL'!F26</f>
        <v>2</v>
      </c>
      <c r="F26" s="58">
        <v>4572.1899999999996</v>
      </c>
      <c r="G26" s="30">
        <v>1790</v>
      </c>
      <c r="H26" s="30">
        <v>2150</v>
      </c>
      <c r="I26" s="30"/>
      <c r="J26" s="30"/>
      <c r="K26" s="30"/>
      <c r="L26" s="32"/>
      <c r="M26" s="62"/>
      <c r="N26" s="62"/>
      <c r="O26" s="30"/>
      <c r="P26" s="32"/>
      <c r="Q26" s="36"/>
      <c r="R26" s="37"/>
      <c r="S26" s="42">
        <f t="shared" si="0"/>
        <v>2837.3966666666661</v>
      </c>
      <c r="T26" s="42">
        <f t="shared" si="1"/>
        <v>5674.7933333333322</v>
      </c>
    </row>
    <row r="27" spans="1:20" ht="81.599999999999994" x14ac:dyDescent="0.25">
      <c r="A27" s="48">
        <v>25</v>
      </c>
      <c r="B27" s="48">
        <v>414025</v>
      </c>
      <c r="C27" s="39" t="s">
        <v>148</v>
      </c>
      <c r="D27" s="50" t="s">
        <v>8</v>
      </c>
      <c r="E27" s="41">
        <f>'LISTA ITENS FINAL'!F27</f>
        <v>4</v>
      </c>
      <c r="F27" s="58">
        <v>6996</v>
      </c>
      <c r="G27" s="30">
        <v>8699</v>
      </c>
      <c r="H27" s="30">
        <v>11945.5</v>
      </c>
      <c r="I27" s="30"/>
      <c r="J27" s="30"/>
      <c r="K27" s="30">
        <v>9198.57</v>
      </c>
      <c r="L27" s="32" t="s">
        <v>75</v>
      </c>
      <c r="M27" s="62">
        <v>11096.97</v>
      </c>
      <c r="N27" s="62" t="s">
        <v>47</v>
      </c>
      <c r="O27" s="72">
        <v>15699</v>
      </c>
      <c r="P27" s="73" t="s">
        <v>55</v>
      </c>
      <c r="Q27" s="36"/>
      <c r="R27" s="37"/>
      <c r="S27" s="42">
        <f t="shared" si="0"/>
        <v>10605.84</v>
      </c>
      <c r="T27" s="42">
        <f t="shared" si="1"/>
        <v>42423.360000000001</v>
      </c>
    </row>
    <row r="28" spans="1:20" ht="51" x14ac:dyDescent="0.25">
      <c r="A28" s="48">
        <v>26</v>
      </c>
      <c r="B28" s="48">
        <v>422634</v>
      </c>
      <c r="C28" s="81" t="s">
        <v>150</v>
      </c>
      <c r="D28" s="82" t="s">
        <v>8</v>
      </c>
      <c r="E28" s="41">
        <f>'LISTA ITENS FINAL'!F28</f>
        <v>3</v>
      </c>
      <c r="F28" s="58">
        <v>224.73</v>
      </c>
      <c r="G28" s="30">
        <v>108.9</v>
      </c>
      <c r="H28" s="30">
        <v>165</v>
      </c>
      <c r="I28" s="30"/>
      <c r="J28" s="30"/>
      <c r="K28" s="30">
        <v>250</v>
      </c>
      <c r="L28" s="32" t="s">
        <v>106</v>
      </c>
      <c r="M28" s="62"/>
      <c r="N28" s="62"/>
      <c r="O28" s="30"/>
      <c r="P28" s="32"/>
      <c r="Q28" s="36"/>
      <c r="R28" s="37"/>
      <c r="S28" s="42">
        <f t="shared" si="0"/>
        <v>187.1575</v>
      </c>
      <c r="T28" s="42">
        <f t="shared" si="1"/>
        <v>561.47249999999997</v>
      </c>
    </row>
    <row r="29" spans="1:20" ht="102" x14ac:dyDescent="0.25">
      <c r="A29" s="48">
        <v>27</v>
      </c>
      <c r="B29" s="48">
        <v>627348</v>
      </c>
      <c r="C29" s="39" t="s">
        <v>152</v>
      </c>
      <c r="D29" s="50" t="s">
        <v>8</v>
      </c>
      <c r="E29" s="41">
        <f>'LISTA ITENS FINAL'!F29</f>
        <v>4</v>
      </c>
      <c r="F29" s="58">
        <v>1075</v>
      </c>
      <c r="G29" s="30">
        <v>1796.27</v>
      </c>
      <c r="H29" s="30">
        <v>1249.5</v>
      </c>
      <c r="I29" s="30">
        <v>1257.3</v>
      </c>
      <c r="J29" s="30"/>
      <c r="K29" s="72">
        <v>4230</v>
      </c>
      <c r="L29" s="73" t="s">
        <v>57</v>
      </c>
      <c r="M29" s="62"/>
      <c r="N29" s="62"/>
      <c r="O29" s="30"/>
      <c r="P29" s="32"/>
      <c r="Q29" s="36"/>
      <c r="R29" s="37"/>
      <c r="S29" s="42">
        <f t="shared" si="0"/>
        <v>1921.614</v>
      </c>
      <c r="T29" s="42">
        <f t="shared" si="1"/>
        <v>7686.4560000000001</v>
      </c>
    </row>
    <row r="30" spans="1:20" ht="409.6" x14ac:dyDescent="0.25">
      <c r="A30" s="48">
        <v>28</v>
      </c>
      <c r="B30" s="69">
        <v>256999</v>
      </c>
      <c r="C30" s="70" t="s">
        <v>155</v>
      </c>
      <c r="D30" s="71" t="s">
        <v>67</v>
      </c>
      <c r="E30" s="41">
        <f>'LISTA ITENS FINAL'!F30</f>
        <v>2</v>
      </c>
      <c r="F30" s="58">
        <v>12793.7</v>
      </c>
      <c r="G30" s="30">
        <v>7715.4</v>
      </c>
      <c r="H30" s="30"/>
      <c r="I30" s="30"/>
      <c r="J30" s="30"/>
      <c r="K30" s="72">
        <v>35600</v>
      </c>
      <c r="L30" s="73" t="s">
        <v>57</v>
      </c>
      <c r="M30" s="62">
        <v>16400</v>
      </c>
      <c r="N30" s="62" t="s">
        <v>61</v>
      </c>
      <c r="O30" s="30"/>
      <c r="P30" s="32"/>
      <c r="Q30" s="36"/>
      <c r="R30" s="37"/>
      <c r="S30" s="42">
        <f t="shared" si="0"/>
        <v>18127.275000000001</v>
      </c>
      <c r="T30" s="42">
        <f t="shared" si="1"/>
        <v>36254.550000000003</v>
      </c>
    </row>
    <row r="31" spans="1:20" ht="132.6" x14ac:dyDescent="0.25">
      <c r="A31" s="48">
        <v>29</v>
      </c>
      <c r="B31" s="48">
        <v>434476</v>
      </c>
      <c r="C31" s="39" t="s">
        <v>157</v>
      </c>
      <c r="D31" s="50" t="s">
        <v>8</v>
      </c>
      <c r="E31" s="41">
        <f>'LISTA ITENS FINAL'!F31</f>
        <v>12</v>
      </c>
      <c r="F31" s="58">
        <v>8366</v>
      </c>
      <c r="G31" s="30">
        <v>7313.67</v>
      </c>
      <c r="H31" s="30">
        <v>5044.5</v>
      </c>
      <c r="I31" s="30">
        <v>4990</v>
      </c>
      <c r="J31" s="30"/>
      <c r="K31" s="72">
        <v>39586.410000000003</v>
      </c>
      <c r="L31" s="73" t="s">
        <v>56</v>
      </c>
      <c r="M31" s="74">
        <v>7167.45</v>
      </c>
      <c r="N31" s="74" t="s">
        <v>47</v>
      </c>
      <c r="O31" s="72">
        <v>31125</v>
      </c>
      <c r="P31" s="73" t="s">
        <v>48</v>
      </c>
      <c r="Q31" s="36"/>
      <c r="R31" s="37"/>
      <c r="S31" s="42">
        <f t="shared" si="0"/>
        <v>14799.004285714285</v>
      </c>
      <c r="T31" s="42">
        <f t="shared" si="1"/>
        <v>177588.05142857143</v>
      </c>
    </row>
    <row r="32" spans="1:20" ht="71.400000000000006" x14ac:dyDescent="0.25">
      <c r="A32" s="48">
        <v>30</v>
      </c>
      <c r="B32" s="48">
        <v>633703</v>
      </c>
      <c r="C32" s="39" t="s">
        <v>160</v>
      </c>
      <c r="D32" s="50" t="s">
        <v>8</v>
      </c>
      <c r="E32" s="41">
        <f>'LISTA ITENS FINAL'!F32</f>
        <v>2</v>
      </c>
      <c r="F32" s="58">
        <v>9700</v>
      </c>
      <c r="G32" s="30">
        <v>6871.82</v>
      </c>
      <c r="H32" s="30"/>
      <c r="I32" s="30"/>
      <c r="J32" s="30"/>
      <c r="K32" s="72">
        <v>22089.29</v>
      </c>
      <c r="L32" s="73" t="s">
        <v>56</v>
      </c>
      <c r="M32" s="62">
        <v>7084.35</v>
      </c>
      <c r="N32" s="62" t="s">
        <v>75</v>
      </c>
      <c r="O32" s="30"/>
      <c r="P32" s="32"/>
      <c r="Q32" s="36"/>
      <c r="R32" s="37"/>
      <c r="S32" s="42">
        <f t="shared" si="0"/>
        <v>11436.365</v>
      </c>
      <c r="T32" s="42">
        <f t="shared" si="1"/>
        <v>22872.73</v>
      </c>
    </row>
    <row r="33" spans="1:20" ht="61.5" customHeight="1" x14ac:dyDescent="0.25">
      <c r="A33" s="48">
        <v>31</v>
      </c>
      <c r="B33" s="48">
        <v>636770</v>
      </c>
      <c r="C33" s="39" t="s">
        <v>162</v>
      </c>
      <c r="D33" s="50" t="s">
        <v>8</v>
      </c>
      <c r="E33" s="41">
        <f>'LISTA ITENS FINAL'!F33</f>
        <v>12</v>
      </c>
      <c r="F33" s="58">
        <v>5200</v>
      </c>
      <c r="G33" s="30">
        <v>4949.8999999999996</v>
      </c>
      <c r="H33" s="30">
        <v>5555.44</v>
      </c>
      <c r="I33" s="30">
        <v>4858.99</v>
      </c>
      <c r="J33" s="30">
        <v>5679.99</v>
      </c>
      <c r="K33" s="30"/>
      <c r="L33" s="32"/>
      <c r="M33" s="62"/>
      <c r="N33" s="62"/>
      <c r="O33" s="30"/>
      <c r="P33" s="32"/>
      <c r="Q33" s="36"/>
      <c r="R33" s="37"/>
      <c r="S33" s="42">
        <f t="shared" si="0"/>
        <v>5248.8639999999996</v>
      </c>
      <c r="T33" s="42">
        <f t="shared" si="1"/>
        <v>62986.367999999995</v>
      </c>
    </row>
    <row r="34" spans="1:20" ht="69.75" customHeight="1" x14ac:dyDescent="0.25">
      <c r="A34" s="48">
        <v>32</v>
      </c>
      <c r="B34" s="50">
        <v>416622</v>
      </c>
      <c r="C34" s="39" t="s">
        <v>164</v>
      </c>
      <c r="D34" s="50" t="s">
        <v>8</v>
      </c>
      <c r="E34" s="41">
        <f>'LISTA ITENS FINAL'!F34</f>
        <v>4</v>
      </c>
      <c r="F34" s="58">
        <v>5125</v>
      </c>
      <c r="G34" s="30">
        <v>5238</v>
      </c>
      <c r="H34" s="30">
        <v>6149</v>
      </c>
      <c r="I34" s="30"/>
      <c r="J34" s="30"/>
      <c r="K34" s="30"/>
      <c r="L34" s="32"/>
      <c r="M34" s="62"/>
      <c r="N34" s="62"/>
      <c r="O34" s="30"/>
      <c r="P34" s="32"/>
      <c r="Q34" s="36"/>
      <c r="R34" s="37"/>
      <c r="S34" s="42">
        <f t="shared" si="0"/>
        <v>5504</v>
      </c>
      <c r="T34" s="42">
        <f t="shared" si="1"/>
        <v>22016</v>
      </c>
    </row>
    <row r="35" spans="1:20" ht="91.8" x14ac:dyDescent="0.25">
      <c r="A35" s="48">
        <v>33</v>
      </c>
      <c r="B35" s="48">
        <v>440324</v>
      </c>
      <c r="C35" s="39" t="s">
        <v>168</v>
      </c>
      <c r="D35" s="50" t="s">
        <v>8</v>
      </c>
      <c r="E35" s="41">
        <f>'LISTA ITENS FINAL'!F35</f>
        <v>15</v>
      </c>
      <c r="F35" s="58">
        <v>2638</v>
      </c>
      <c r="G35" s="30">
        <v>2201.1</v>
      </c>
      <c r="H35" s="30">
        <v>2218.5</v>
      </c>
      <c r="I35" s="30"/>
      <c r="J35" s="30"/>
      <c r="K35" s="72">
        <v>5313.61</v>
      </c>
      <c r="L35" s="73" t="s">
        <v>56</v>
      </c>
      <c r="M35" s="74">
        <v>2622.31</v>
      </c>
      <c r="N35" s="74" t="s">
        <v>75</v>
      </c>
      <c r="O35" s="72">
        <v>8793</v>
      </c>
      <c r="P35" s="73" t="s">
        <v>55</v>
      </c>
      <c r="Q35" s="36"/>
      <c r="R35" s="37"/>
      <c r="S35" s="42">
        <f t="shared" si="0"/>
        <v>3964.4199999999996</v>
      </c>
      <c r="T35" s="42">
        <f t="shared" si="1"/>
        <v>59466.299999999996</v>
      </c>
    </row>
    <row r="36" spans="1:20" ht="153" x14ac:dyDescent="0.25">
      <c r="A36" s="48">
        <v>34</v>
      </c>
      <c r="B36" s="48">
        <v>443713</v>
      </c>
      <c r="C36" s="39" t="s">
        <v>171</v>
      </c>
      <c r="D36" s="50" t="s">
        <v>8</v>
      </c>
      <c r="E36" s="41">
        <f>'LISTA ITENS FINAL'!F36</f>
        <v>4</v>
      </c>
      <c r="F36" s="58">
        <v>1049.0899999999999</v>
      </c>
      <c r="G36" s="30">
        <v>1250</v>
      </c>
      <c r="H36" s="30">
        <v>1045.8</v>
      </c>
      <c r="I36" s="30"/>
      <c r="J36" s="30"/>
      <c r="K36" s="30">
        <v>1250</v>
      </c>
      <c r="L36" s="32" t="s">
        <v>75</v>
      </c>
      <c r="M36" s="62"/>
      <c r="N36" s="62"/>
      <c r="O36" s="30"/>
      <c r="P36" s="32"/>
      <c r="Q36" s="36"/>
      <c r="R36" s="37"/>
      <c r="S36" s="42">
        <f t="shared" si="0"/>
        <v>1148.7225000000001</v>
      </c>
      <c r="T36" s="42">
        <f t="shared" si="1"/>
        <v>4594.8900000000003</v>
      </c>
    </row>
    <row r="37" spans="1:20" ht="102" x14ac:dyDescent="0.25">
      <c r="A37" s="48">
        <v>35</v>
      </c>
      <c r="B37" s="48">
        <v>395368</v>
      </c>
      <c r="C37" s="39" t="s">
        <v>173</v>
      </c>
      <c r="D37" s="50" t="s">
        <v>8</v>
      </c>
      <c r="E37" s="41">
        <f>'LISTA ITENS FINAL'!F37</f>
        <v>14</v>
      </c>
      <c r="F37" s="58">
        <v>2552.4699999999998</v>
      </c>
      <c r="G37" s="30">
        <v>2533</v>
      </c>
      <c r="H37" s="30"/>
      <c r="I37" s="30"/>
      <c r="J37" s="30"/>
      <c r="K37" s="30">
        <v>2350</v>
      </c>
      <c r="L37" s="32" t="s">
        <v>125</v>
      </c>
      <c r="M37" s="62"/>
      <c r="N37" s="62"/>
      <c r="O37" s="30"/>
      <c r="P37" s="32"/>
      <c r="Q37" s="36"/>
      <c r="R37" s="37"/>
      <c r="S37" s="42">
        <f t="shared" si="0"/>
        <v>2478.4899999999998</v>
      </c>
      <c r="T37" s="42">
        <f t="shared" si="1"/>
        <v>34698.86</v>
      </c>
    </row>
    <row r="38" spans="1:20" ht="91.8" x14ac:dyDescent="0.25">
      <c r="A38" s="48">
        <v>36</v>
      </c>
      <c r="B38" s="48">
        <v>309990</v>
      </c>
      <c r="C38" s="39" t="s">
        <v>175</v>
      </c>
      <c r="D38" s="50" t="s">
        <v>8</v>
      </c>
      <c r="E38" s="41">
        <f>'LISTA ITENS FINAL'!F38</f>
        <v>6</v>
      </c>
      <c r="F38" s="58">
        <v>2882.5</v>
      </c>
      <c r="G38" s="30">
        <v>2533</v>
      </c>
      <c r="H38" s="30">
        <v>2196</v>
      </c>
      <c r="I38" s="30"/>
      <c r="J38" s="30"/>
      <c r="K38" s="30">
        <v>2350</v>
      </c>
      <c r="L38" s="32" t="s">
        <v>125</v>
      </c>
      <c r="M38" s="62"/>
      <c r="N38" s="62"/>
      <c r="O38" s="30"/>
      <c r="P38" s="32"/>
      <c r="Q38" s="36"/>
      <c r="R38" s="37"/>
      <c r="S38" s="42">
        <f t="shared" si="0"/>
        <v>2490.375</v>
      </c>
      <c r="T38" s="42">
        <f t="shared" si="1"/>
        <v>14942.25</v>
      </c>
    </row>
    <row r="39" spans="1:20" ht="91.8" x14ac:dyDescent="0.25">
      <c r="A39" s="48">
        <v>37</v>
      </c>
      <c r="B39" s="48">
        <v>414379</v>
      </c>
      <c r="C39" s="39" t="s">
        <v>178</v>
      </c>
      <c r="D39" s="50" t="s">
        <v>8</v>
      </c>
      <c r="E39" s="41">
        <f>'LISTA ITENS FINAL'!F39</f>
        <v>4</v>
      </c>
      <c r="F39" s="58">
        <v>2603.4499999999998</v>
      </c>
      <c r="G39" s="30">
        <v>2533</v>
      </c>
      <c r="H39" s="30">
        <v>2320</v>
      </c>
      <c r="I39" s="30"/>
      <c r="J39" s="30"/>
      <c r="K39" s="30"/>
      <c r="L39" s="32"/>
      <c r="M39" s="62"/>
      <c r="N39" s="62"/>
      <c r="O39" s="30"/>
      <c r="P39" s="32"/>
      <c r="Q39" s="36"/>
      <c r="R39" s="37"/>
      <c r="S39" s="42">
        <f t="shared" si="0"/>
        <v>2485.4833333333331</v>
      </c>
      <c r="T39" s="42">
        <f t="shared" si="1"/>
        <v>9941.9333333333325</v>
      </c>
    </row>
    <row r="40" spans="1:20" ht="275.39999999999998" x14ac:dyDescent="0.25">
      <c r="A40" s="48">
        <v>38</v>
      </c>
      <c r="B40" s="48">
        <v>611943</v>
      </c>
      <c r="C40" s="39" t="s">
        <v>181</v>
      </c>
      <c r="D40" s="50" t="s">
        <v>8</v>
      </c>
      <c r="E40" s="41">
        <f>'LISTA ITENS FINAL'!F40</f>
        <v>20</v>
      </c>
      <c r="F40" s="58">
        <v>398.36</v>
      </c>
      <c r="G40" s="30">
        <v>155.09</v>
      </c>
      <c r="H40" s="30">
        <v>304.23</v>
      </c>
      <c r="I40" s="30"/>
      <c r="J40" s="30"/>
      <c r="K40" s="30"/>
      <c r="L40" s="32"/>
      <c r="M40" s="62"/>
      <c r="N40" s="62"/>
      <c r="O40" s="30"/>
      <c r="P40" s="32"/>
      <c r="Q40" s="36"/>
      <c r="R40" s="37"/>
      <c r="S40" s="42">
        <f t="shared" si="0"/>
        <v>285.89333333333337</v>
      </c>
      <c r="T40" s="42">
        <f t="shared" si="1"/>
        <v>5717.8666666666677</v>
      </c>
    </row>
    <row r="41" spans="1:20" ht="102" x14ac:dyDescent="0.25">
      <c r="A41" s="48">
        <v>39</v>
      </c>
      <c r="B41" s="48">
        <v>624510</v>
      </c>
      <c r="C41" s="39" t="s">
        <v>182</v>
      </c>
      <c r="D41" s="50"/>
      <c r="E41" s="41">
        <f>'LISTA ITENS FINAL'!F41</f>
        <v>9</v>
      </c>
      <c r="F41" s="58">
        <v>4290</v>
      </c>
      <c r="G41" s="30">
        <v>2919.7</v>
      </c>
      <c r="H41" s="30">
        <v>6178.28</v>
      </c>
      <c r="I41" s="30">
        <v>3300</v>
      </c>
      <c r="J41" s="30"/>
      <c r="K41" s="30"/>
      <c r="L41" s="32"/>
      <c r="M41" s="62"/>
      <c r="N41" s="62"/>
      <c r="O41" s="30"/>
      <c r="P41" s="32"/>
      <c r="Q41" s="36"/>
      <c r="R41" s="37"/>
      <c r="S41" s="42">
        <f t="shared" si="0"/>
        <v>4171.9949999999999</v>
      </c>
      <c r="T41" s="42">
        <f t="shared" si="1"/>
        <v>37547.955000000002</v>
      </c>
    </row>
    <row r="42" spans="1:20" ht="91.8" x14ac:dyDescent="0.25">
      <c r="A42" s="48">
        <v>40</v>
      </c>
      <c r="B42" s="48">
        <v>639433</v>
      </c>
      <c r="C42" s="39" t="s">
        <v>184</v>
      </c>
      <c r="D42" s="50" t="s">
        <v>8</v>
      </c>
      <c r="E42" s="41">
        <f>'LISTA ITENS FINAL'!F42</f>
        <v>15</v>
      </c>
      <c r="F42" s="58">
        <v>2007</v>
      </c>
      <c r="G42" s="72">
        <v>1287.5</v>
      </c>
      <c r="H42" s="72">
        <v>2109.48</v>
      </c>
      <c r="I42" s="72">
        <v>2274.2600000000002</v>
      </c>
      <c r="J42" s="72">
        <v>1257.3</v>
      </c>
      <c r="K42" s="72">
        <v>7173.38</v>
      </c>
      <c r="L42" s="73" t="s">
        <v>56</v>
      </c>
      <c r="M42" s="74">
        <v>17914</v>
      </c>
      <c r="N42" s="74" t="s">
        <v>55</v>
      </c>
      <c r="O42" s="72">
        <v>16250</v>
      </c>
      <c r="P42" s="73" t="s">
        <v>48</v>
      </c>
      <c r="Q42" s="84"/>
      <c r="R42" s="37"/>
      <c r="S42" s="42">
        <f t="shared" si="0"/>
        <v>6284.1149999999998</v>
      </c>
      <c r="T42" s="42">
        <f t="shared" si="1"/>
        <v>94261.724999999991</v>
      </c>
    </row>
    <row r="43" spans="1:20" ht="183.6" x14ac:dyDescent="0.25">
      <c r="A43" s="48">
        <v>41</v>
      </c>
      <c r="B43" s="85">
        <v>629447</v>
      </c>
      <c r="C43" s="39" t="s">
        <v>186</v>
      </c>
      <c r="D43" s="50" t="s">
        <v>34</v>
      </c>
      <c r="E43" s="41">
        <f>'LISTA ITENS FINAL'!F43</f>
        <v>2</v>
      </c>
      <c r="F43" s="58"/>
      <c r="G43" s="30">
        <v>2039</v>
      </c>
      <c r="H43" s="30">
        <v>3221</v>
      </c>
      <c r="I43" s="30">
        <v>3600</v>
      </c>
      <c r="J43" s="30"/>
      <c r="K43" s="30"/>
      <c r="L43" s="32"/>
      <c r="M43" s="62"/>
      <c r="N43" s="62"/>
      <c r="O43" s="30"/>
      <c r="P43" s="32"/>
      <c r="Q43" s="36"/>
      <c r="R43" s="37"/>
      <c r="S43" s="42">
        <f t="shared" si="0"/>
        <v>2953.3333333333335</v>
      </c>
      <c r="T43" s="42">
        <f t="shared" si="1"/>
        <v>5906.666666666667</v>
      </c>
    </row>
    <row r="44" spans="1:20" ht="163.19999999999999" x14ac:dyDescent="0.25">
      <c r="A44" s="48">
        <v>42</v>
      </c>
      <c r="B44" s="85">
        <v>453434</v>
      </c>
      <c r="C44" s="39" t="s">
        <v>188</v>
      </c>
      <c r="D44" s="50" t="s">
        <v>34</v>
      </c>
      <c r="E44" s="41">
        <f>'LISTA ITENS FINAL'!F44</f>
        <v>28</v>
      </c>
      <c r="F44" s="58">
        <v>1164.5</v>
      </c>
      <c r="G44" s="30">
        <v>1332.38</v>
      </c>
      <c r="H44" s="30">
        <v>749</v>
      </c>
      <c r="I44" s="30">
        <v>1105</v>
      </c>
      <c r="J44" s="30"/>
      <c r="K44" s="30">
        <v>892</v>
      </c>
      <c r="L44" s="32" t="s">
        <v>84</v>
      </c>
      <c r="M44" s="62"/>
      <c r="N44" s="62"/>
      <c r="O44" s="30"/>
      <c r="P44" s="32"/>
      <c r="Q44" s="36"/>
      <c r="R44" s="37"/>
      <c r="S44" s="42">
        <f t="shared" si="0"/>
        <v>1048.576</v>
      </c>
      <c r="T44" s="42">
        <f t="shared" si="1"/>
        <v>29360.128000000001</v>
      </c>
    </row>
    <row r="45" spans="1:20" ht="409.6" x14ac:dyDescent="0.25">
      <c r="A45" s="48">
        <v>43</v>
      </c>
      <c r="B45" s="48">
        <v>477497</v>
      </c>
      <c r="C45" s="87" t="s">
        <v>190</v>
      </c>
      <c r="D45" s="71" t="s">
        <v>147</v>
      </c>
      <c r="E45" s="41">
        <f>'LISTA ITENS FINAL'!F45</f>
        <v>2</v>
      </c>
      <c r="F45" s="58"/>
      <c r="G45" s="30">
        <v>31707.119999999999</v>
      </c>
      <c r="H45" s="30"/>
      <c r="I45" s="30"/>
      <c r="J45" s="30"/>
      <c r="K45" s="72"/>
      <c r="L45" s="73"/>
      <c r="M45" s="62">
        <v>38700</v>
      </c>
      <c r="N45" s="62" t="s">
        <v>57</v>
      </c>
      <c r="O45" s="30">
        <v>40000</v>
      </c>
      <c r="P45" s="32" t="s">
        <v>61</v>
      </c>
      <c r="Q45" s="36"/>
      <c r="R45" s="37"/>
      <c r="S45" s="42">
        <f t="shared" si="0"/>
        <v>36802.373333333329</v>
      </c>
      <c r="T45" s="42">
        <f t="shared" si="1"/>
        <v>73604.746666666659</v>
      </c>
    </row>
    <row r="46" spans="1:20" ht="409.6" x14ac:dyDescent="0.25">
      <c r="A46" s="48">
        <v>44</v>
      </c>
      <c r="B46" s="48">
        <v>639016</v>
      </c>
      <c r="C46" s="39" t="s">
        <v>193</v>
      </c>
      <c r="D46" s="50" t="s">
        <v>34</v>
      </c>
      <c r="E46" s="41">
        <f>'LISTA ITENS FINAL'!F46</f>
        <v>7</v>
      </c>
      <c r="F46" s="58"/>
      <c r="G46" s="30">
        <v>5339</v>
      </c>
      <c r="H46" s="30">
        <v>2942.5</v>
      </c>
      <c r="I46" s="30"/>
      <c r="J46" s="30"/>
      <c r="K46" s="30">
        <v>3385</v>
      </c>
      <c r="L46" s="32" t="s">
        <v>84</v>
      </c>
      <c r="M46" s="62"/>
      <c r="N46" s="62"/>
      <c r="O46" s="30"/>
      <c r="P46" s="32"/>
      <c r="Q46" s="36"/>
      <c r="R46" s="37"/>
      <c r="S46" s="42">
        <f t="shared" si="0"/>
        <v>3888.8333333333335</v>
      </c>
      <c r="T46" s="42">
        <f t="shared" si="1"/>
        <v>27221.833333333336</v>
      </c>
    </row>
    <row r="47" spans="1:20" ht="224.4" x14ac:dyDescent="0.25">
      <c r="A47" s="48">
        <v>45</v>
      </c>
      <c r="B47" s="48">
        <v>639016</v>
      </c>
      <c r="C47" s="39" t="s">
        <v>195</v>
      </c>
      <c r="D47" s="50" t="s">
        <v>34</v>
      </c>
      <c r="E47" s="41">
        <f>'LISTA ITENS FINAL'!F47</f>
        <v>7</v>
      </c>
      <c r="F47" s="58"/>
      <c r="G47" s="30">
        <v>2339</v>
      </c>
      <c r="H47" s="30">
        <v>3562</v>
      </c>
      <c r="I47" s="30"/>
      <c r="J47" s="30"/>
      <c r="K47" s="30">
        <v>1870</v>
      </c>
      <c r="L47" s="32" t="s">
        <v>84</v>
      </c>
      <c r="M47" s="62"/>
      <c r="N47" s="62"/>
      <c r="O47" s="30"/>
      <c r="P47" s="32"/>
      <c r="Q47" s="36"/>
      <c r="R47" s="37"/>
      <c r="S47" s="42">
        <f t="shared" si="0"/>
        <v>2590.3333333333335</v>
      </c>
      <c r="T47" s="42">
        <f t="shared" si="1"/>
        <v>18132.333333333336</v>
      </c>
    </row>
    <row r="48" spans="1:20" ht="357" x14ac:dyDescent="0.25">
      <c r="A48" s="48">
        <v>46</v>
      </c>
      <c r="B48" s="48">
        <v>632244</v>
      </c>
      <c r="C48" s="39" t="s">
        <v>197</v>
      </c>
      <c r="D48" s="50" t="s">
        <v>34</v>
      </c>
      <c r="E48" s="41">
        <f>'LISTA ITENS FINAL'!F48</f>
        <v>14</v>
      </c>
      <c r="F48" s="58"/>
      <c r="G48" s="30">
        <v>3299</v>
      </c>
      <c r="H48" s="30">
        <v>4912</v>
      </c>
      <c r="I48" s="30"/>
      <c r="J48" s="30"/>
      <c r="K48" s="30">
        <v>4180</v>
      </c>
      <c r="L48" s="32" t="s">
        <v>84</v>
      </c>
      <c r="M48" s="62"/>
      <c r="N48" s="62"/>
      <c r="O48" s="30"/>
      <c r="P48" s="32"/>
      <c r="Q48" s="36"/>
      <c r="R48" s="37"/>
      <c r="S48" s="42">
        <f t="shared" si="0"/>
        <v>4130.333333333333</v>
      </c>
      <c r="T48" s="42">
        <f t="shared" si="1"/>
        <v>57824.666666666664</v>
      </c>
    </row>
    <row r="49" spans="1:20" ht="409.6" x14ac:dyDescent="0.25">
      <c r="A49" s="48">
        <v>47</v>
      </c>
      <c r="B49" s="88">
        <v>639028</v>
      </c>
      <c r="C49" s="39" t="s">
        <v>201</v>
      </c>
      <c r="D49" s="50" t="s">
        <v>34</v>
      </c>
      <c r="E49" s="41">
        <f>'LISTA ITENS FINAL'!F49</f>
        <v>7</v>
      </c>
      <c r="F49" s="58"/>
      <c r="G49" s="30">
        <v>2939</v>
      </c>
      <c r="H49" s="30">
        <v>4643</v>
      </c>
      <c r="I49" s="30"/>
      <c r="J49" s="30"/>
      <c r="K49" s="30">
        <v>3489</v>
      </c>
      <c r="L49" s="32" t="s">
        <v>84</v>
      </c>
      <c r="M49" s="62"/>
      <c r="N49" s="62"/>
      <c r="O49" s="30"/>
      <c r="P49" s="32"/>
      <c r="Q49" s="36"/>
      <c r="R49" s="37"/>
      <c r="S49" s="42">
        <f t="shared" si="0"/>
        <v>3690.3333333333335</v>
      </c>
      <c r="T49" s="42">
        <f t="shared" si="1"/>
        <v>25832.333333333336</v>
      </c>
    </row>
    <row r="50" spans="1:20" ht="409.6" x14ac:dyDescent="0.25">
      <c r="A50" s="48">
        <v>48</v>
      </c>
      <c r="B50" s="85">
        <v>629614</v>
      </c>
      <c r="C50" s="89" t="s">
        <v>204</v>
      </c>
      <c r="D50" s="50" t="s">
        <v>8</v>
      </c>
      <c r="E50" s="41">
        <f>'LISTA ITENS FINAL'!F50</f>
        <v>15</v>
      </c>
      <c r="F50" s="58">
        <v>2550</v>
      </c>
      <c r="G50" s="30">
        <v>2119.94</v>
      </c>
      <c r="H50" s="30">
        <v>37062.6</v>
      </c>
      <c r="I50" s="30"/>
      <c r="J50" s="30"/>
      <c r="K50" s="30"/>
      <c r="L50" s="32"/>
      <c r="M50" s="62"/>
      <c r="N50" s="62"/>
      <c r="O50" s="30"/>
      <c r="P50" s="32"/>
      <c r="Q50" s="36"/>
      <c r="R50" s="37"/>
      <c r="S50" s="42">
        <f t="shared" si="0"/>
        <v>13910.846666666666</v>
      </c>
      <c r="T50" s="42">
        <f t="shared" si="1"/>
        <v>208662.69999999998</v>
      </c>
    </row>
    <row r="51" spans="1:20" ht="183.6" x14ac:dyDescent="0.25">
      <c r="A51" s="48">
        <v>49</v>
      </c>
      <c r="B51" s="48">
        <v>622764</v>
      </c>
      <c r="C51" s="39" t="s">
        <v>208</v>
      </c>
      <c r="D51" s="50" t="s">
        <v>8</v>
      </c>
      <c r="E51" s="41">
        <f>'LISTA ITENS FINAL'!F51</f>
        <v>3</v>
      </c>
      <c r="F51" s="58"/>
      <c r="G51" s="30"/>
      <c r="H51" s="30"/>
      <c r="I51" s="30"/>
      <c r="J51" s="30"/>
      <c r="K51" s="30">
        <v>430000</v>
      </c>
      <c r="L51" s="32" t="s">
        <v>122</v>
      </c>
      <c r="M51" s="62">
        <v>464461.92</v>
      </c>
      <c r="N51" s="62" t="s">
        <v>141</v>
      </c>
      <c r="O51" s="30"/>
      <c r="P51" s="32"/>
      <c r="Q51" s="36"/>
      <c r="R51" s="37"/>
      <c r="S51" s="42">
        <f t="shared" si="0"/>
        <v>447230.95999999996</v>
      </c>
      <c r="T51" s="42">
        <f t="shared" si="1"/>
        <v>1341692.8799999999</v>
      </c>
    </row>
    <row r="52" spans="1:20" ht="409.6" x14ac:dyDescent="0.25">
      <c r="A52" s="48">
        <v>50</v>
      </c>
      <c r="B52" s="48">
        <v>308740</v>
      </c>
      <c r="C52" s="39" t="s">
        <v>211</v>
      </c>
      <c r="D52" s="50" t="s">
        <v>8</v>
      </c>
      <c r="E52" s="41">
        <f>'LISTA ITENS FINAL'!F52</f>
        <v>2</v>
      </c>
      <c r="F52" s="90">
        <v>1581.43</v>
      </c>
      <c r="G52" s="30">
        <v>3005</v>
      </c>
      <c r="H52" s="30"/>
      <c r="I52" s="30"/>
      <c r="J52" s="30"/>
      <c r="K52" s="30">
        <v>3167.84</v>
      </c>
      <c r="L52" s="32" t="s">
        <v>84</v>
      </c>
      <c r="M52" s="62"/>
      <c r="N52" s="62"/>
      <c r="O52" s="30"/>
      <c r="P52" s="32"/>
      <c r="Q52" s="36"/>
      <c r="R52" s="37"/>
      <c r="S52" s="42">
        <f t="shared" si="0"/>
        <v>2584.7566666666667</v>
      </c>
      <c r="T52" s="42">
        <f t="shared" si="1"/>
        <v>5169.5133333333333</v>
      </c>
    </row>
    <row r="53" spans="1:20" ht="122.4" x14ac:dyDescent="0.25">
      <c r="A53" s="48">
        <v>51</v>
      </c>
      <c r="B53" s="48">
        <v>618692</v>
      </c>
      <c r="C53" s="39" t="s">
        <v>213</v>
      </c>
      <c r="D53" s="50" t="s">
        <v>8</v>
      </c>
      <c r="E53" s="41">
        <f>'LISTA ITENS FINAL'!F53</f>
        <v>8</v>
      </c>
      <c r="F53" s="58">
        <v>2792</v>
      </c>
      <c r="G53" s="30">
        <v>2525</v>
      </c>
      <c r="H53" s="30"/>
      <c r="I53" s="30"/>
      <c r="J53" s="30"/>
      <c r="K53" s="30">
        <v>2415</v>
      </c>
      <c r="L53" s="32" t="s">
        <v>55</v>
      </c>
      <c r="M53" s="74">
        <v>14181.08</v>
      </c>
      <c r="N53" s="74" t="s">
        <v>56</v>
      </c>
      <c r="O53" s="72">
        <v>3757.4</v>
      </c>
      <c r="P53" s="32" t="s">
        <v>79</v>
      </c>
      <c r="Q53" s="36">
        <v>3364.9</v>
      </c>
      <c r="R53" s="37" t="s">
        <v>53</v>
      </c>
      <c r="S53" s="42">
        <f t="shared" si="0"/>
        <v>4839.2300000000005</v>
      </c>
      <c r="T53" s="42">
        <f t="shared" si="1"/>
        <v>38713.840000000004</v>
      </c>
    </row>
    <row r="54" spans="1:20" ht="81.599999999999994" x14ac:dyDescent="0.25">
      <c r="A54" s="48">
        <v>52</v>
      </c>
      <c r="B54" s="48">
        <v>234599</v>
      </c>
      <c r="C54" s="39" t="s">
        <v>216</v>
      </c>
      <c r="D54" s="50" t="s">
        <v>8</v>
      </c>
      <c r="E54" s="41">
        <f>'LISTA ITENS FINAL'!F54</f>
        <v>3</v>
      </c>
      <c r="F54" s="58">
        <v>3632.31</v>
      </c>
      <c r="G54" s="30">
        <v>6363.34</v>
      </c>
      <c r="H54" s="30">
        <v>5874.75</v>
      </c>
      <c r="I54" s="30"/>
      <c r="J54" s="30"/>
      <c r="K54" s="30"/>
      <c r="L54" s="32"/>
      <c r="M54" s="62"/>
      <c r="N54" s="62"/>
      <c r="O54" s="30"/>
      <c r="P54" s="32"/>
      <c r="Q54" s="36"/>
      <c r="R54" s="37"/>
      <c r="S54" s="42">
        <f t="shared" si="0"/>
        <v>5290.1333333333332</v>
      </c>
      <c r="T54" s="42">
        <f t="shared" si="1"/>
        <v>15870.4</v>
      </c>
    </row>
    <row r="55" spans="1:20" ht="112.2" x14ac:dyDescent="0.25">
      <c r="A55" s="48">
        <v>53</v>
      </c>
      <c r="B55" s="85">
        <v>604057</v>
      </c>
      <c r="C55" s="89" t="s">
        <v>218</v>
      </c>
      <c r="D55" s="50" t="s">
        <v>8</v>
      </c>
      <c r="E55" s="41">
        <f>'LISTA ITENS FINAL'!F55</f>
        <v>8</v>
      </c>
      <c r="F55" s="58">
        <v>1699</v>
      </c>
      <c r="G55" s="30">
        <v>1350</v>
      </c>
      <c r="H55" s="30">
        <v>1600</v>
      </c>
      <c r="I55" s="30"/>
      <c r="J55" s="30"/>
      <c r="K55" s="30"/>
      <c r="L55" s="32"/>
      <c r="M55" s="62"/>
      <c r="N55" s="62"/>
      <c r="O55" s="30"/>
      <c r="P55" s="32"/>
      <c r="Q55" s="36"/>
      <c r="R55" s="37"/>
      <c r="S55" s="42">
        <f t="shared" si="0"/>
        <v>1549.6666666666667</v>
      </c>
      <c r="T55" s="42">
        <f t="shared" si="1"/>
        <v>12397.333333333334</v>
      </c>
    </row>
    <row r="56" spans="1:20" ht="173.4" x14ac:dyDescent="0.25">
      <c r="A56" s="48">
        <v>54</v>
      </c>
      <c r="B56" s="48">
        <v>441546</v>
      </c>
      <c r="C56" s="39" t="s">
        <v>220</v>
      </c>
      <c r="D56" s="50" t="s">
        <v>8</v>
      </c>
      <c r="E56" s="41">
        <f>'LISTA ITENS FINAL'!F56</f>
        <v>8</v>
      </c>
      <c r="F56" s="58">
        <v>3297.96</v>
      </c>
      <c r="G56" s="30">
        <v>2501.25</v>
      </c>
      <c r="H56" s="30" t="s">
        <v>166</v>
      </c>
      <c r="I56" s="30"/>
      <c r="J56" s="30"/>
      <c r="K56" s="30">
        <v>3314.92</v>
      </c>
      <c r="L56" s="32" t="s">
        <v>75</v>
      </c>
      <c r="M56" s="74">
        <v>9159</v>
      </c>
      <c r="N56" s="74" t="s">
        <v>55</v>
      </c>
      <c r="O56" s="72">
        <v>5950</v>
      </c>
      <c r="P56" s="73" t="s">
        <v>57</v>
      </c>
      <c r="Q56" s="84">
        <v>10900</v>
      </c>
      <c r="R56" s="91" t="s">
        <v>61</v>
      </c>
      <c r="S56" s="42">
        <f t="shared" si="0"/>
        <v>5853.8550000000005</v>
      </c>
      <c r="T56" s="42">
        <f t="shared" si="1"/>
        <v>46830.840000000004</v>
      </c>
    </row>
    <row r="57" spans="1:20" ht="40.799999999999997" x14ac:dyDescent="0.25">
      <c r="A57" s="48">
        <v>55</v>
      </c>
      <c r="B57" s="48">
        <v>606420</v>
      </c>
      <c r="C57" s="39" t="s">
        <v>223</v>
      </c>
      <c r="D57" s="50" t="s">
        <v>8</v>
      </c>
      <c r="E57" s="41">
        <f>'LISTA ITENS FINAL'!F57</f>
        <v>5</v>
      </c>
      <c r="F57" s="58">
        <v>1812.1</v>
      </c>
      <c r="G57" s="30">
        <v>1189.8900000000001</v>
      </c>
      <c r="H57" s="30">
        <v>2500</v>
      </c>
      <c r="I57" s="30"/>
      <c r="J57" s="30"/>
      <c r="K57" s="30"/>
      <c r="L57" s="32"/>
      <c r="M57" s="62"/>
      <c r="N57" s="62"/>
      <c r="O57" s="30"/>
      <c r="P57" s="32"/>
      <c r="Q57" s="36"/>
      <c r="R57" s="37"/>
      <c r="S57" s="42">
        <f t="shared" si="0"/>
        <v>1833.9966666666667</v>
      </c>
      <c r="T57" s="42">
        <f t="shared" si="1"/>
        <v>9169.9833333333336</v>
      </c>
    </row>
    <row r="58" spans="1:20" ht="91.8" x14ac:dyDescent="0.25">
      <c r="A58" s="48">
        <v>56</v>
      </c>
      <c r="B58" s="48">
        <v>632266</v>
      </c>
      <c r="C58" s="39" t="s">
        <v>225</v>
      </c>
      <c r="D58" s="50" t="s">
        <v>169</v>
      </c>
      <c r="E58" s="41">
        <f>'LISTA ITENS FINAL'!F58</f>
        <v>8</v>
      </c>
      <c r="F58" s="58">
        <v>220</v>
      </c>
      <c r="G58" s="30">
        <v>350</v>
      </c>
      <c r="H58" s="30">
        <v>261</v>
      </c>
      <c r="I58" s="30"/>
      <c r="J58" s="30"/>
      <c r="K58" s="30"/>
      <c r="L58" s="32"/>
      <c r="M58" s="62"/>
      <c r="N58" s="62"/>
      <c r="O58" s="30"/>
      <c r="P58" s="32"/>
      <c r="Q58" s="36"/>
      <c r="R58" s="37"/>
      <c r="S58" s="42">
        <f t="shared" si="0"/>
        <v>277</v>
      </c>
      <c r="T58" s="42">
        <f t="shared" si="1"/>
        <v>2216</v>
      </c>
    </row>
    <row r="59" spans="1:20" ht="126" customHeight="1" x14ac:dyDescent="0.25">
      <c r="A59" s="48">
        <v>57</v>
      </c>
      <c r="B59" s="85">
        <v>441787</v>
      </c>
      <c r="C59" s="39" t="s">
        <v>227</v>
      </c>
      <c r="D59" s="50" t="s">
        <v>8</v>
      </c>
      <c r="E59" s="41">
        <f>'LISTA ITENS FINAL'!F59</f>
        <v>3</v>
      </c>
      <c r="F59" s="58"/>
      <c r="G59" s="30">
        <v>6956.58</v>
      </c>
      <c r="H59" s="30">
        <v>8323.5400000000009</v>
      </c>
      <c r="I59" s="30">
        <v>9591.2999999999993</v>
      </c>
      <c r="J59" s="30"/>
      <c r="K59" s="30"/>
      <c r="L59" s="32"/>
      <c r="M59" s="62"/>
      <c r="N59" s="62"/>
      <c r="O59" s="30"/>
      <c r="P59" s="32"/>
      <c r="Q59" s="36"/>
      <c r="R59" s="37"/>
      <c r="S59" s="42">
        <f t="shared" si="0"/>
        <v>8290.4733333333334</v>
      </c>
      <c r="T59" s="42">
        <f t="shared" si="1"/>
        <v>24871.42</v>
      </c>
    </row>
    <row r="60" spans="1:20" ht="51" x14ac:dyDescent="0.25">
      <c r="A60" s="48">
        <v>58</v>
      </c>
      <c r="B60" s="48">
        <v>607570</v>
      </c>
      <c r="C60" s="39" t="s">
        <v>230</v>
      </c>
      <c r="D60" s="50" t="s">
        <v>8</v>
      </c>
      <c r="E60" s="41">
        <f>'LISTA ITENS FINAL'!F60</f>
        <v>2</v>
      </c>
      <c r="F60" s="58">
        <v>4012.36</v>
      </c>
      <c r="G60" s="30">
        <v>4799</v>
      </c>
      <c r="H60" s="30">
        <v>4400</v>
      </c>
      <c r="I60" s="30"/>
      <c r="J60" s="30"/>
      <c r="K60" s="30"/>
      <c r="L60" s="32"/>
      <c r="M60" s="62"/>
      <c r="N60" s="62"/>
      <c r="O60" s="30"/>
      <c r="P60" s="32"/>
      <c r="Q60" s="36"/>
      <c r="R60" s="37"/>
      <c r="S60" s="42">
        <f t="shared" si="0"/>
        <v>4403.7866666666669</v>
      </c>
      <c r="T60" s="42">
        <f t="shared" si="1"/>
        <v>8807.5733333333337</v>
      </c>
    </row>
    <row r="61" spans="1:20" ht="81.599999999999994" x14ac:dyDescent="0.25">
      <c r="A61" s="48">
        <v>59</v>
      </c>
      <c r="B61" s="48">
        <v>601425</v>
      </c>
      <c r="C61" s="39" t="s">
        <v>232</v>
      </c>
      <c r="D61" s="50" t="s">
        <v>8</v>
      </c>
      <c r="E61" s="41">
        <f>'LISTA ITENS FINAL'!F61</f>
        <v>29</v>
      </c>
      <c r="F61" s="58">
        <v>524.15</v>
      </c>
      <c r="G61" s="30">
        <v>598</v>
      </c>
      <c r="H61" s="30">
        <v>469</v>
      </c>
      <c r="I61" s="30">
        <v>521.11</v>
      </c>
      <c r="J61" s="30">
        <v>469</v>
      </c>
      <c r="K61" s="30"/>
      <c r="L61" s="32"/>
      <c r="M61" s="62"/>
      <c r="N61" s="62"/>
      <c r="O61" s="30"/>
      <c r="P61" s="32"/>
      <c r="Q61" s="36"/>
      <c r="R61" s="37"/>
      <c r="S61" s="42">
        <f t="shared" si="0"/>
        <v>516.25200000000007</v>
      </c>
      <c r="T61" s="42">
        <f t="shared" si="1"/>
        <v>14971.308000000003</v>
      </c>
    </row>
    <row r="62" spans="1:20" ht="173.4" x14ac:dyDescent="0.25">
      <c r="A62" s="48">
        <v>60</v>
      </c>
      <c r="B62" s="48">
        <v>623488</v>
      </c>
      <c r="C62" s="39" t="s">
        <v>234</v>
      </c>
      <c r="D62" s="50" t="s">
        <v>8</v>
      </c>
      <c r="E62" s="41">
        <f>'LISTA ITENS FINAL'!F62</f>
        <v>5</v>
      </c>
      <c r="F62" s="58">
        <v>283428</v>
      </c>
      <c r="G62" s="30"/>
      <c r="H62" s="30"/>
      <c r="I62" s="30"/>
      <c r="J62" s="30"/>
      <c r="K62" s="30">
        <v>363270</v>
      </c>
      <c r="L62" s="32" t="s">
        <v>83</v>
      </c>
      <c r="M62" s="62">
        <v>258319.61</v>
      </c>
      <c r="N62" s="62" t="s">
        <v>86</v>
      </c>
      <c r="O62" s="30" t="s">
        <v>176</v>
      </c>
      <c r="P62" s="32" t="s">
        <v>88</v>
      </c>
      <c r="Q62" s="84">
        <v>70963.289999999994</v>
      </c>
      <c r="R62" s="91" t="s">
        <v>56</v>
      </c>
      <c r="S62" s="42">
        <f t="shared" si="0"/>
        <v>243995.22500000001</v>
      </c>
      <c r="T62" s="42">
        <f t="shared" si="1"/>
        <v>1219976.125</v>
      </c>
    </row>
    <row r="63" spans="1:20" ht="224.4" x14ac:dyDescent="0.25">
      <c r="A63" s="48">
        <v>61</v>
      </c>
      <c r="B63" s="48">
        <v>600649</v>
      </c>
      <c r="C63" s="39" t="s">
        <v>236</v>
      </c>
      <c r="D63" s="50" t="s">
        <v>8</v>
      </c>
      <c r="E63" s="41">
        <f>'LISTA ITENS FINAL'!F63</f>
        <v>4</v>
      </c>
      <c r="F63" s="58">
        <v>134576</v>
      </c>
      <c r="G63" s="30">
        <v>118778</v>
      </c>
      <c r="H63" s="30"/>
      <c r="I63" s="30"/>
      <c r="J63" s="30"/>
      <c r="K63" s="30">
        <v>158664.45000000001</v>
      </c>
      <c r="L63" s="32" t="s">
        <v>56</v>
      </c>
      <c r="M63" s="62">
        <v>202850</v>
      </c>
      <c r="N63" s="62" t="s">
        <v>47</v>
      </c>
      <c r="O63" s="30"/>
      <c r="P63" s="32"/>
      <c r="Q63" s="36"/>
      <c r="R63" s="37"/>
      <c r="S63" s="42">
        <f t="shared" si="0"/>
        <v>153717.11249999999</v>
      </c>
      <c r="T63" s="42">
        <f t="shared" si="1"/>
        <v>614868.44999999995</v>
      </c>
    </row>
    <row r="64" spans="1:20" ht="122.4" x14ac:dyDescent="0.25">
      <c r="A64" s="48">
        <v>62</v>
      </c>
      <c r="B64" s="48">
        <v>623488</v>
      </c>
      <c r="C64" s="39" t="s">
        <v>238</v>
      </c>
      <c r="D64" s="50" t="s">
        <v>8</v>
      </c>
      <c r="E64" s="41">
        <f>'LISTA ITENS FINAL'!F64</f>
        <v>9</v>
      </c>
      <c r="F64" s="58">
        <v>13762</v>
      </c>
      <c r="G64" s="30">
        <v>12600</v>
      </c>
      <c r="H64" s="30">
        <v>14379.72</v>
      </c>
      <c r="I64" s="30"/>
      <c r="J64" s="30"/>
      <c r="K64" s="72">
        <v>36477.949999999997</v>
      </c>
      <c r="L64" s="73" t="s">
        <v>56</v>
      </c>
      <c r="M64" s="62">
        <v>17640</v>
      </c>
      <c r="N64" s="62" t="s">
        <v>179</v>
      </c>
      <c r="O64" s="30"/>
      <c r="P64" s="32"/>
      <c r="Q64" s="36"/>
      <c r="R64" s="37"/>
      <c r="S64" s="42">
        <f t="shared" si="0"/>
        <v>18971.934000000001</v>
      </c>
      <c r="T64" s="42">
        <f t="shared" si="1"/>
        <v>170747.40600000002</v>
      </c>
    </row>
    <row r="65" spans="1:20" ht="409.6" x14ac:dyDescent="0.25">
      <c r="A65" s="48">
        <v>63</v>
      </c>
      <c r="B65" s="50">
        <v>628272</v>
      </c>
      <c r="C65" s="39" t="s">
        <v>240</v>
      </c>
      <c r="D65" s="50" t="s">
        <v>67</v>
      </c>
      <c r="E65" s="41">
        <f>'LISTA ITENS FINAL'!F65</f>
        <v>3</v>
      </c>
      <c r="F65" s="58">
        <v>64464</v>
      </c>
      <c r="G65" s="30">
        <v>42689.45</v>
      </c>
      <c r="H65" s="30">
        <v>64567.360000000001</v>
      </c>
      <c r="I65" s="30"/>
      <c r="J65" s="30"/>
      <c r="K65" s="30"/>
      <c r="L65" s="32"/>
      <c r="M65" s="62"/>
      <c r="N65" s="62"/>
      <c r="O65" s="30"/>
      <c r="P65" s="32"/>
      <c r="Q65" s="36"/>
      <c r="R65" s="37"/>
      <c r="S65" s="42">
        <f t="shared" si="0"/>
        <v>57240.27</v>
      </c>
      <c r="T65" s="42">
        <f t="shared" si="1"/>
        <v>171720.81</v>
      </c>
    </row>
    <row r="66" spans="1:20" ht="173.4" x14ac:dyDescent="0.25">
      <c r="A66" s="48">
        <v>64</v>
      </c>
      <c r="B66" s="48">
        <v>340753</v>
      </c>
      <c r="C66" s="39" t="s">
        <v>241</v>
      </c>
      <c r="D66" s="50" t="s">
        <v>8</v>
      </c>
      <c r="E66" s="41">
        <f>'LISTA ITENS FINAL'!F66</f>
        <v>14</v>
      </c>
      <c r="F66" s="58">
        <v>1019.9</v>
      </c>
      <c r="G66" s="30">
        <v>759.5</v>
      </c>
      <c r="H66" s="30">
        <v>1994.05</v>
      </c>
      <c r="I66" s="30"/>
      <c r="J66" s="30"/>
      <c r="K66" s="30"/>
      <c r="L66" s="32"/>
      <c r="M66" s="62"/>
      <c r="N66" s="62"/>
      <c r="O66" s="30"/>
      <c r="P66" s="32"/>
      <c r="Q66" s="36"/>
      <c r="R66" s="37"/>
      <c r="S66" s="42">
        <f t="shared" si="0"/>
        <v>1257.8166666666666</v>
      </c>
      <c r="T66" s="42">
        <f t="shared" si="1"/>
        <v>17609.433333333334</v>
      </c>
    </row>
    <row r="67" spans="1:20" ht="112.2" x14ac:dyDescent="0.25">
      <c r="A67" s="48">
        <v>65</v>
      </c>
      <c r="B67" s="69">
        <v>458306</v>
      </c>
      <c r="C67" s="39" t="s">
        <v>243</v>
      </c>
      <c r="D67" s="50" t="s">
        <v>8</v>
      </c>
      <c r="E67" s="41">
        <f>'LISTA ITENS FINAL'!F67</f>
        <v>51</v>
      </c>
      <c r="F67" s="58">
        <v>405</v>
      </c>
      <c r="G67" s="30">
        <v>342.5</v>
      </c>
      <c r="H67" s="30">
        <v>1490</v>
      </c>
      <c r="I67" s="30"/>
      <c r="J67" s="30"/>
      <c r="K67" s="30"/>
      <c r="L67" s="32"/>
      <c r="M67" s="62"/>
      <c r="N67" s="62"/>
      <c r="O67" s="30"/>
      <c r="P67" s="32"/>
      <c r="Q67" s="36"/>
      <c r="R67" s="37"/>
      <c r="S67" s="42">
        <f t="shared" si="0"/>
        <v>745.83333333333337</v>
      </c>
      <c r="T67" s="42">
        <f t="shared" si="1"/>
        <v>38037.5</v>
      </c>
    </row>
    <row r="68" spans="1:20" ht="367.2" x14ac:dyDescent="0.25">
      <c r="A68" s="48">
        <v>66</v>
      </c>
      <c r="B68" s="48">
        <v>420201</v>
      </c>
      <c r="C68" s="70" t="s">
        <v>245</v>
      </c>
      <c r="D68" s="71" t="s">
        <v>8</v>
      </c>
      <c r="E68" s="41">
        <f>'LISTA ITENS FINAL'!F68</f>
        <v>22</v>
      </c>
      <c r="F68" s="58">
        <v>18400</v>
      </c>
      <c r="G68" s="30">
        <v>20061.3</v>
      </c>
      <c r="H68" s="30"/>
      <c r="I68" s="30"/>
      <c r="J68" s="30"/>
      <c r="K68" s="30">
        <v>18186.099999999999</v>
      </c>
      <c r="L68" s="32" t="s">
        <v>112</v>
      </c>
      <c r="M68" s="62"/>
      <c r="N68" s="62"/>
      <c r="O68" s="30"/>
      <c r="P68" s="32"/>
      <c r="Q68" s="36"/>
      <c r="R68" s="37"/>
      <c r="S68" s="42">
        <f t="shared" si="0"/>
        <v>18882.466666666667</v>
      </c>
      <c r="T68" s="42">
        <f t="shared" si="1"/>
        <v>415414.26666666666</v>
      </c>
    </row>
    <row r="69" spans="1:20" ht="408" x14ac:dyDescent="0.25">
      <c r="A69" s="48">
        <v>67</v>
      </c>
      <c r="B69" s="48">
        <v>480704</v>
      </c>
      <c r="C69" s="70" t="s">
        <v>246</v>
      </c>
      <c r="D69" s="71" t="s">
        <v>67</v>
      </c>
      <c r="E69" s="41">
        <f>'LISTA ITENS FINAL'!F69</f>
        <v>2</v>
      </c>
      <c r="F69" s="58">
        <v>72921.7</v>
      </c>
      <c r="G69" s="30">
        <v>49383.53</v>
      </c>
      <c r="H69" s="30"/>
      <c r="I69" s="30"/>
      <c r="J69" s="30"/>
      <c r="K69" s="30">
        <v>75360</v>
      </c>
      <c r="L69" s="32" t="s">
        <v>137</v>
      </c>
      <c r="M69" s="62"/>
      <c r="N69" s="62"/>
      <c r="O69" s="30"/>
      <c r="P69" s="32"/>
      <c r="Q69" s="36"/>
      <c r="R69" s="37"/>
      <c r="S69" s="42">
        <f t="shared" si="0"/>
        <v>65888.409999999989</v>
      </c>
      <c r="T69" s="42">
        <f t="shared" si="1"/>
        <v>131776.81999999998</v>
      </c>
    </row>
    <row r="70" spans="1:20" ht="193.8" x14ac:dyDescent="0.25">
      <c r="A70" s="48">
        <v>68</v>
      </c>
      <c r="B70" s="48">
        <v>637344</v>
      </c>
      <c r="C70" s="89" t="s">
        <v>249</v>
      </c>
      <c r="D70" s="50" t="s">
        <v>8</v>
      </c>
      <c r="E70" s="41">
        <f>'LISTA ITENS FINAL'!F70</f>
        <v>4</v>
      </c>
      <c r="F70" s="58">
        <v>26460</v>
      </c>
      <c r="G70" s="30">
        <v>28785.53</v>
      </c>
      <c r="H70" s="30">
        <v>27755</v>
      </c>
      <c r="I70" s="30"/>
      <c r="J70" s="30"/>
      <c r="K70" s="30">
        <v>35990.239999999998</v>
      </c>
      <c r="L70" s="32" t="s">
        <v>75</v>
      </c>
      <c r="M70" s="62">
        <v>26660</v>
      </c>
      <c r="N70" s="62" t="s">
        <v>47</v>
      </c>
      <c r="O70" s="30">
        <v>35625</v>
      </c>
      <c r="P70" s="32" t="s">
        <v>48</v>
      </c>
      <c r="Q70" s="36">
        <v>39614.57</v>
      </c>
      <c r="R70" s="37" t="s">
        <v>79</v>
      </c>
      <c r="S70" s="42">
        <f t="shared" si="0"/>
        <v>31555.762857142858</v>
      </c>
      <c r="T70" s="42">
        <f t="shared" si="1"/>
        <v>126223.05142857143</v>
      </c>
    </row>
    <row r="71" spans="1:20" ht="214.2" x14ac:dyDescent="0.25">
      <c r="A71" s="48">
        <v>69</v>
      </c>
      <c r="B71" s="48">
        <v>641106</v>
      </c>
      <c r="C71" s="39" t="s">
        <v>251</v>
      </c>
      <c r="D71" s="50" t="s">
        <v>8</v>
      </c>
      <c r="E71" s="41">
        <f>'LISTA ITENS FINAL'!F71</f>
        <v>6</v>
      </c>
      <c r="F71" s="58">
        <v>4400</v>
      </c>
      <c r="G71" s="30">
        <v>4987</v>
      </c>
      <c r="H71" s="30">
        <v>4523.8999999999996</v>
      </c>
      <c r="I71" s="30">
        <v>5647.02</v>
      </c>
      <c r="J71" s="30"/>
      <c r="K71" s="30"/>
      <c r="L71" s="32"/>
      <c r="M71" s="62"/>
      <c r="N71" s="62"/>
      <c r="O71" s="30"/>
      <c r="P71" s="32"/>
      <c r="Q71" s="36"/>
      <c r="R71" s="37"/>
      <c r="S71" s="42">
        <f t="shared" si="0"/>
        <v>4889.4799999999996</v>
      </c>
      <c r="T71" s="42">
        <f t="shared" si="1"/>
        <v>29336.879999999997</v>
      </c>
    </row>
    <row r="72" spans="1:20" ht="214.2" x14ac:dyDescent="0.25">
      <c r="A72" s="48">
        <v>70</v>
      </c>
      <c r="B72" s="48">
        <v>415169</v>
      </c>
      <c r="C72" s="39" t="s">
        <v>253</v>
      </c>
      <c r="D72" s="50" t="s">
        <v>8</v>
      </c>
      <c r="E72" s="41">
        <f>'LISTA ITENS FINAL'!F72</f>
        <v>4</v>
      </c>
      <c r="F72" s="58">
        <v>7900</v>
      </c>
      <c r="G72" s="30">
        <v>7016.24</v>
      </c>
      <c r="H72" s="30"/>
      <c r="I72" s="30"/>
      <c r="J72" s="30"/>
      <c r="K72" s="72">
        <v>21845</v>
      </c>
      <c r="L72" s="73" t="s">
        <v>55</v>
      </c>
      <c r="M72" s="62">
        <v>12672.64</v>
      </c>
      <c r="N72" s="62" t="s">
        <v>135</v>
      </c>
      <c r="O72" s="30">
        <v>17500</v>
      </c>
      <c r="P72" s="32" t="s">
        <v>136</v>
      </c>
      <c r="Q72" s="36"/>
      <c r="R72" s="37"/>
      <c r="S72" s="42">
        <f t="shared" si="0"/>
        <v>13386.776000000002</v>
      </c>
      <c r="T72" s="42">
        <f t="shared" si="1"/>
        <v>53547.104000000007</v>
      </c>
    </row>
    <row r="73" spans="1:20" ht="80.25" customHeight="1" x14ac:dyDescent="0.25">
      <c r="A73" s="48">
        <v>71</v>
      </c>
      <c r="B73" s="69">
        <v>627816</v>
      </c>
      <c r="C73" s="39" t="s">
        <v>255</v>
      </c>
      <c r="D73" s="50" t="s">
        <v>8</v>
      </c>
      <c r="E73" s="41">
        <f>'LISTA ITENS FINAL'!F73</f>
        <v>83</v>
      </c>
      <c r="F73" s="58">
        <v>2032</v>
      </c>
      <c r="G73" s="30">
        <v>1123.53</v>
      </c>
      <c r="H73" s="30">
        <v>4500</v>
      </c>
      <c r="I73" s="30"/>
      <c r="J73" s="30"/>
      <c r="K73" s="30"/>
      <c r="L73" s="32"/>
      <c r="M73" s="62"/>
      <c r="N73" s="62"/>
      <c r="O73" s="30"/>
      <c r="P73" s="32"/>
      <c r="Q73" s="36"/>
      <c r="R73" s="37"/>
      <c r="S73" s="42">
        <f t="shared" si="0"/>
        <v>2551.8433333333332</v>
      </c>
      <c r="T73" s="42">
        <f t="shared" si="1"/>
        <v>211802.99666666667</v>
      </c>
    </row>
    <row r="74" spans="1:20" ht="224.4" x14ac:dyDescent="0.25">
      <c r="A74" s="48">
        <v>72</v>
      </c>
      <c r="B74" s="48">
        <v>640310</v>
      </c>
      <c r="C74" s="39" t="s">
        <v>257</v>
      </c>
      <c r="D74" s="50" t="s">
        <v>8</v>
      </c>
      <c r="E74" s="41">
        <f>'LISTA ITENS FINAL'!F74</f>
        <v>4</v>
      </c>
      <c r="F74" s="58"/>
      <c r="G74" s="30"/>
      <c r="H74" s="30"/>
      <c r="I74" s="30"/>
      <c r="J74" s="30"/>
      <c r="K74" s="30">
        <v>176410</v>
      </c>
      <c r="L74" s="32" t="s">
        <v>89</v>
      </c>
      <c r="M74" s="62">
        <v>269550</v>
      </c>
      <c r="N74" s="62" t="s">
        <v>91</v>
      </c>
      <c r="O74" s="30"/>
      <c r="P74" s="32"/>
      <c r="Q74" s="36"/>
      <c r="R74" s="37"/>
      <c r="S74" s="42">
        <f t="shared" si="0"/>
        <v>222980</v>
      </c>
      <c r="T74" s="42">
        <f t="shared" si="1"/>
        <v>891920</v>
      </c>
    </row>
    <row r="75" spans="1:20" ht="163.19999999999999" x14ac:dyDescent="0.25">
      <c r="A75" s="48">
        <v>73</v>
      </c>
      <c r="B75" s="48">
        <v>477062</v>
      </c>
      <c r="C75" s="39" t="s">
        <v>259</v>
      </c>
      <c r="D75" s="50" t="s">
        <v>8</v>
      </c>
      <c r="E75" s="41">
        <f>'LISTA ITENS FINAL'!F75</f>
        <v>6</v>
      </c>
      <c r="F75" s="58">
        <v>6719.98</v>
      </c>
      <c r="G75" s="30">
        <v>6322.76</v>
      </c>
      <c r="H75" s="30">
        <v>4731.3</v>
      </c>
      <c r="I75" s="30">
        <v>8797.5</v>
      </c>
      <c r="J75" s="30">
        <v>5452.62</v>
      </c>
      <c r="K75" s="72">
        <v>26688</v>
      </c>
      <c r="L75" s="73" t="s">
        <v>55</v>
      </c>
      <c r="M75" s="74">
        <v>24375</v>
      </c>
      <c r="N75" s="74" t="s">
        <v>48</v>
      </c>
      <c r="O75" s="30"/>
      <c r="P75" s="32"/>
      <c r="Q75" s="36"/>
      <c r="R75" s="37"/>
      <c r="S75" s="42">
        <f t="shared" si="0"/>
        <v>11869.594285714285</v>
      </c>
      <c r="T75" s="42">
        <f t="shared" si="1"/>
        <v>71217.565714285709</v>
      </c>
    </row>
    <row r="76" spans="1:20" ht="409.6" x14ac:dyDescent="0.25">
      <c r="A76" s="48">
        <v>74</v>
      </c>
      <c r="B76" s="48">
        <v>604358</v>
      </c>
      <c r="C76" s="70" t="s">
        <v>261</v>
      </c>
      <c r="D76" s="71" t="s">
        <v>192</v>
      </c>
      <c r="E76" s="41">
        <f>'LISTA ITENS FINAL'!F76</f>
        <v>4</v>
      </c>
      <c r="F76" s="58">
        <v>40335.5</v>
      </c>
      <c r="G76" s="30">
        <v>44808.83</v>
      </c>
      <c r="H76" s="30"/>
      <c r="I76" s="30"/>
      <c r="J76" s="30"/>
      <c r="K76" s="30">
        <v>44808.83</v>
      </c>
      <c r="L76" s="32" t="s">
        <v>100</v>
      </c>
      <c r="M76" s="62">
        <v>25890</v>
      </c>
      <c r="N76" s="62" t="s">
        <v>96</v>
      </c>
      <c r="O76" s="30">
        <v>20800</v>
      </c>
      <c r="P76" s="32" t="s">
        <v>61</v>
      </c>
      <c r="Q76" s="36"/>
      <c r="R76" s="37"/>
      <c r="S76" s="42">
        <f t="shared" si="0"/>
        <v>35328.631999999998</v>
      </c>
      <c r="T76" s="42">
        <f t="shared" si="1"/>
        <v>141314.52799999999</v>
      </c>
    </row>
    <row r="77" spans="1:20" ht="409.6" x14ac:dyDescent="0.25">
      <c r="A77" s="48">
        <v>75</v>
      </c>
      <c r="B77" s="48">
        <v>604358</v>
      </c>
      <c r="C77" s="78" t="s">
        <v>263</v>
      </c>
      <c r="D77" s="79" t="s">
        <v>8</v>
      </c>
      <c r="E77" s="41">
        <f>'LISTA ITENS FINAL'!F77</f>
        <v>3</v>
      </c>
      <c r="F77" s="58">
        <v>16500</v>
      </c>
      <c r="G77" s="30">
        <v>16375.98</v>
      </c>
      <c r="H77" s="30"/>
      <c r="I77" s="30"/>
      <c r="J77" s="30"/>
      <c r="K77" s="30">
        <v>12433.33</v>
      </c>
      <c r="L77" s="32" t="s">
        <v>46</v>
      </c>
      <c r="M77" s="62"/>
      <c r="N77" s="62"/>
      <c r="O77" s="30"/>
      <c r="P77" s="32"/>
      <c r="Q77" s="36"/>
      <c r="R77" s="37"/>
      <c r="S77" s="42">
        <f t="shared" si="0"/>
        <v>15103.103333333333</v>
      </c>
      <c r="T77" s="42">
        <f t="shared" si="1"/>
        <v>45309.31</v>
      </c>
    </row>
    <row r="78" spans="1:20" ht="234.6" x14ac:dyDescent="0.25">
      <c r="A78" s="48">
        <v>76</v>
      </c>
      <c r="B78" s="48">
        <v>632265</v>
      </c>
      <c r="C78" s="39" t="s">
        <v>265</v>
      </c>
      <c r="D78" s="50" t="s">
        <v>8</v>
      </c>
      <c r="E78" s="41">
        <f>'LISTA ITENS FINAL'!F78</f>
        <v>13</v>
      </c>
      <c r="F78" s="58">
        <v>4630</v>
      </c>
      <c r="G78" s="30">
        <v>3145</v>
      </c>
      <c r="H78" s="30"/>
      <c r="I78" s="30"/>
      <c r="J78" s="30"/>
      <c r="K78" s="30">
        <v>4153.7700000000004</v>
      </c>
      <c r="L78" s="32" t="s">
        <v>97</v>
      </c>
      <c r="M78" s="62"/>
      <c r="N78" s="62"/>
      <c r="O78" s="30"/>
      <c r="P78" s="32"/>
      <c r="Q78" s="36"/>
      <c r="R78" s="37"/>
      <c r="S78" s="42">
        <f t="shared" si="0"/>
        <v>3976.2566666666667</v>
      </c>
      <c r="T78" s="42">
        <f t="shared" si="1"/>
        <v>51691.33666666667</v>
      </c>
    </row>
    <row r="79" spans="1:20" ht="71.400000000000006" x14ac:dyDescent="0.25">
      <c r="A79" s="48">
        <v>77</v>
      </c>
      <c r="B79" s="48">
        <v>632265</v>
      </c>
      <c r="C79" s="39" t="s">
        <v>266</v>
      </c>
      <c r="D79" s="50" t="s">
        <v>8</v>
      </c>
      <c r="E79" s="41">
        <f>'LISTA ITENS FINAL'!F79</f>
        <v>26</v>
      </c>
      <c r="F79" s="58">
        <v>4115.6099999999997</v>
      </c>
      <c r="G79" s="30">
        <v>3751.12</v>
      </c>
      <c r="H79" s="30">
        <v>5034.84</v>
      </c>
      <c r="I79" s="30"/>
      <c r="J79" s="30"/>
      <c r="K79" s="30"/>
      <c r="L79" s="32"/>
      <c r="M79" s="62"/>
      <c r="N79" s="62"/>
      <c r="O79" s="30"/>
      <c r="P79" s="32"/>
      <c r="Q79" s="36"/>
      <c r="R79" s="37"/>
      <c r="S79" s="42">
        <f t="shared" si="0"/>
        <v>4300.5233333333335</v>
      </c>
      <c r="T79" s="42">
        <f t="shared" si="1"/>
        <v>111813.60666666667</v>
      </c>
    </row>
    <row r="80" spans="1:20" ht="234.6" x14ac:dyDescent="0.25">
      <c r="A80" s="48">
        <v>78</v>
      </c>
      <c r="B80" s="48">
        <v>632265</v>
      </c>
      <c r="C80" s="39" t="s">
        <v>268</v>
      </c>
      <c r="D80" s="50" t="s">
        <v>8</v>
      </c>
      <c r="E80" s="41">
        <f>'LISTA ITENS FINAL'!F80</f>
        <v>9</v>
      </c>
      <c r="F80" s="58">
        <v>3465.6</v>
      </c>
      <c r="G80" s="30">
        <v>3934</v>
      </c>
      <c r="H80" s="30">
        <v>2490</v>
      </c>
      <c r="I80" s="30">
        <v>3209</v>
      </c>
      <c r="J80" s="30"/>
      <c r="K80" s="30">
        <v>3355.63</v>
      </c>
      <c r="L80" s="32" t="s">
        <v>84</v>
      </c>
      <c r="M80" s="62"/>
      <c r="N80" s="62"/>
      <c r="O80" s="30"/>
      <c r="P80" s="32"/>
      <c r="Q80" s="36"/>
      <c r="R80" s="37"/>
      <c r="S80" s="42">
        <f t="shared" si="0"/>
        <v>3290.846</v>
      </c>
      <c r="T80" s="42">
        <f t="shared" si="1"/>
        <v>29617.614000000001</v>
      </c>
    </row>
    <row r="81" spans="1:20" ht="173.4" x14ac:dyDescent="0.25">
      <c r="A81" s="48">
        <v>79</v>
      </c>
      <c r="B81" s="50">
        <v>608560</v>
      </c>
      <c r="C81" s="39" t="s">
        <v>270</v>
      </c>
      <c r="D81" s="50" t="s">
        <v>8</v>
      </c>
      <c r="E81" s="41">
        <f>'LISTA ITENS FINAL'!F81</f>
        <v>6</v>
      </c>
      <c r="F81" s="58">
        <v>3035.45</v>
      </c>
      <c r="G81" s="30">
        <v>2589</v>
      </c>
      <c r="H81" s="30">
        <v>1879</v>
      </c>
      <c r="I81" s="30"/>
      <c r="J81" s="30"/>
      <c r="K81" s="30"/>
      <c r="L81" s="32"/>
      <c r="M81" s="62"/>
      <c r="N81" s="62"/>
      <c r="O81" s="30"/>
      <c r="P81" s="32"/>
      <c r="Q81" s="36"/>
      <c r="R81" s="37"/>
      <c r="S81" s="42">
        <f t="shared" si="0"/>
        <v>2501.15</v>
      </c>
      <c r="T81" s="42">
        <f t="shared" si="1"/>
        <v>15006.900000000001</v>
      </c>
    </row>
    <row r="82" spans="1:20" ht="367.2" x14ac:dyDescent="0.25">
      <c r="A82" s="48">
        <v>80</v>
      </c>
      <c r="B82" s="48">
        <v>415951</v>
      </c>
      <c r="C82" s="70" t="s">
        <v>271</v>
      </c>
      <c r="D82" s="50" t="s">
        <v>198</v>
      </c>
      <c r="E82" s="41">
        <f>'LISTA ITENS FINAL'!F82</f>
        <v>1</v>
      </c>
      <c r="F82" s="58">
        <v>13127.8</v>
      </c>
      <c r="G82" s="30">
        <v>17069.400000000001</v>
      </c>
      <c r="H82" s="30">
        <v>13990</v>
      </c>
      <c r="I82" s="30"/>
      <c r="J82" s="30"/>
      <c r="K82" s="30">
        <v>29789.18</v>
      </c>
      <c r="L82" s="32" t="s">
        <v>79</v>
      </c>
      <c r="M82" s="62"/>
      <c r="N82" s="62"/>
      <c r="O82" s="30"/>
      <c r="P82" s="32"/>
      <c r="Q82" s="36"/>
      <c r="R82" s="37"/>
      <c r="S82" s="42">
        <f t="shared" si="0"/>
        <v>18494.095000000001</v>
      </c>
      <c r="T82" s="42">
        <f t="shared" si="1"/>
        <v>18494.095000000001</v>
      </c>
    </row>
    <row r="83" spans="1:20" ht="173.4" x14ac:dyDescent="0.25">
      <c r="A83" s="48">
        <v>81</v>
      </c>
      <c r="B83" s="48">
        <v>629447</v>
      </c>
      <c r="C83" s="39" t="s">
        <v>273</v>
      </c>
      <c r="D83" s="50" t="s">
        <v>169</v>
      </c>
      <c r="E83" s="41">
        <f>'LISTA ITENS FINAL'!F83</f>
        <v>18</v>
      </c>
      <c r="F83" s="58">
        <v>970.29</v>
      </c>
      <c r="G83" s="30">
        <v>758</v>
      </c>
      <c r="H83" s="30">
        <v>569</v>
      </c>
      <c r="I83" s="30">
        <v>860</v>
      </c>
      <c r="J83" s="30"/>
      <c r="K83" s="30">
        <v>543</v>
      </c>
      <c r="L83" s="32" t="s">
        <v>84</v>
      </c>
      <c r="M83" s="62"/>
      <c r="N83" s="62"/>
      <c r="O83" s="30"/>
      <c r="P83" s="32"/>
      <c r="Q83" s="36"/>
      <c r="R83" s="37"/>
      <c r="S83" s="42">
        <f t="shared" si="0"/>
        <v>740.05799999999999</v>
      </c>
      <c r="T83" s="42">
        <f t="shared" si="1"/>
        <v>13321.044</v>
      </c>
    </row>
    <row r="84" spans="1:20" ht="81.599999999999994" x14ac:dyDescent="0.25">
      <c r="A84" s="48">
        <v>82</v>
      </c>
      <c r="B84" s="69">
        <v>620300</v>
      </c>
      <c r="C84" s="78" t="s">
        <v>275</v>
      </c>
      <c r="D84" s="79" t="s">
        <v>8</v>
      </c>
      <c r="E84" s="41">
        <f>'LISTA ITENS FINAL'!F84</f>
        <v>9</v>
      </c>
      <c r="F84" s="58">
        <v>1317</v>
      </c>
      <c r="G84" s="30">
        <v>1356</v>
      </c>
      <c r="H84" s="30"/>
      <c r="I84" s="30"/>
      <c r="J84" s="30"/>
      <c r="K84" s="30">
        <v>1270</v>
      </c>
      <c r="L84" s="32" t="s">
        <v>50</v>
      </c>
      <c r="M84" s="62"/>
      <c r="N84" s="62"/>
      <c r="O84" s="30"/>
      <c r="P84" s="32"/>
      <c r="Q84" s="36"/>
      <c r="R84" s="37"/>
      <c r="S84" s="42">
        <f t="shared" si="0"/>
        <v>1314.3333333333333</v>
      </c>
      <c r="T84" s="42">
        <f t="shared" si="1"/>
        <v>11829</v>
      </c>
    </row>
    <row r="85" spans="1:20" ht="102" x14ac:dyDescent="0.25">
      <c r="A85" s="48">
        <v>83</v>
      </c>
      <c r="B85" s="48">
        <v>254499</v>
      </c>
      <c r="C85" s="39" t="s">
        <v>278</v>
      </c>
      <c r="D85" s="50"/>
      <c r="E85" s="41">
        <f>'LISTA ITENS FINAL'!F85</f>
        <v>58</v>
      </c>
      <c r="F85" s="58">
        <v>52.31</v>
      </c>
      <c r="G85" s="30">
        <v>26.99</v>
      </c>
      <c r="H85" s="30"/>
      <c r="I85" s="30"/>
      <c r="J85" s="30"/>
      <c r="K85" s="30">
        <v>50.96</v>
      </c>
      <c r="L85" s="32" t="s">
        <v>93</v>
      </c>
      <c r="M85" s="62"/>
      <c r="N85" s="62"/>
      <c r="O85" s="30"/>
      <c r="P85" s="32"/>
      <c r="Q85" s="36"/>
      <c r="R85" s="37"/>
      <c r="S85" s="42">
        <f t="shared" si="0"/>
        <v>43.419999999999995</v>
      </c>
      <c r="T85" s="42">
        <f t="shared" si="1"/>
        <v>2518.3599999999997</v>
      </c>
    </row>
    <row r="86" spans="1:20" ht="91.8" x14ac:dyDescent="0.25">
      <c r="A86" s="48">
        <v>84</v>
      </c>
      <c r="B86" s="48">
        <v>477114</v>
      </c>
      <c r="C86" s="39" t="s">
        <v>279</v>
      </c>
      <c r="D86" s="50" t="s">
        <v>8</v>
      </c>
      <c r="E86" s="41">
        <f>'LISTA ITENS FINAL'!F86</f>
        <v>4</v>
      </c>
      <c r="F86" s="94">
        <v>10725</v>
      </c>
      <c r="G86" s="30">
        <v>11590</v>
      </c>
      <c r="H86" s="30">
        <v>8590</v>
      </c>
      <c r="I86" s="30"/>
      <c r="J86" s="30"/>
      <c r="K86" s="72">
        <v>17205</v>
      </c>
      <c r="L86" s="73" t="s">
        <v>47</v>
      </c>
      <c r="M86" s="74">
        <v>5983.88</v>
      </c>
      <c r="N86" s="74" t="s">
        <v>96</v>
      </c>
      <c r="O86" s="72">
        <v>22590</v>
      </c>
      <c r="P86" s="73" t="s">
        <v>57</v>
      </c>
      <c r="Q86" s="84">
        <v>18100</v>
      </c>
      <c r="R86" s="91" t="s">
        <v>61</v>
      </c>
      <c r="S86" s="42">
        <f t="shared" si="0"/>
        <v>13540.554285714286</v>
      </c>
      <c r="T86" s="42">
        <f t="shared" si="1"/>
        <v>54162.217142857146</v>
      </c>
    </row>
    <row r="87" spans="1:20" ht="122.4" x14ac:dyDescent="0.25">
      <c r="A87" s="48">
        <v>85</v>
      </c>
      <c r="B87" s="48">
        <v>424635</v>
      </c>
      <c r="C87" s="39" t="s">
        <v>282</v>
      </c>
      <c r="D87" s="50" t="s">
        <v>8</v>
      </c>
      <c r="E87" s="41">
        <f>'LISTA ITENS FINAL'!F87</f>
        <v>18</v>
      </c>
      <c r="F87" s="58">
        <v>708.77</v>
      </c>
      <c r="G87" s="30">
        <v>483.3</v>
      </c>
      <c r="H87" s="30">
        <v>401.63</v>
      </c>
      <c r="I87" s="30">
        <v>545.41</v>
      </c>
      <c r="J87" s="30"/>
      <c r="K87" s="72">
        <v>1630</v>
      </c>
      <c r="L87" s="73" t="s">
        <v>55</v>
      </c>
      <c r="M87" s="62"/>
      <c r="N87" s="62"/>
      <c r="O87" s="30"/>
      <c r="P87" s="32"/>
      <c r="Q87" s="36"/>
      <c r="R87" s="37"/>
      <c r="S87" s="42">
        <f t="shared" si="0"/>
        <v>753.82199999999989</v>
      </c>
      <c r="T87" s="42">
        <f t="shared" si="1"/>
        <v>13568.795999999998</v>
      </c>
    </row>
    <row r="88" spans="1:20" ht="132.6" x14ac:dyDescent="0.25">
      <c r="A88" s="48">
        <v>86</v>
      </c>
      <c r="B88" s="48">
        <v>639951</v>
      </c>
      <c r="C88" s="39" t="s">
        <v>284</v>
      </c>
      <c r="D88" s="50" t="s">
        <v>8</v>
      </c>
      <c r="E88" s="41">
        <f>'LISTA ITENS FINAL'!F88</f>
        <v>17</v>
      </c>
      <c r="F88" s="58">
        <v>873.56</v>
      </c>
      <c r="G88" s="30">
        <v>623.44000000000005</v>
      </c>
      <c r="H88" s="30">
        <v>628.42999999999995</v>
      </c>
      <c r="I88" s="30">
        <v>582.29999999999995</v>
      </c>
      <c r="J88" s="30"/>
      <c r="K88" s="72">
        <v>1783</v>
      </c>
      <c r="L88" s="73" t="s">
        <v>55</v>
      </c>
      <c r="M88" s="62"/>
      <c r="N88" s="62"/>
      <c r="O88" s="30"/>
      <c r="P88" s="32"/>
      <c r="Q88" s="36"/>
      <c r="R88" s="37"/>
      <c r="S88" s="42">
        <f t="shared" si="0"/>
        <v>898.14599999999996</v>
      </c>
      <c r="T88" s="42">
        <f t="shared" si="1"/>
        <v>15268.482</v>
      </c>
    </row>
    <row r="89" spans="1:20" ht="61.2" x14ac:dyDescent="0.25">
      <c r="A89" s="48">
        <v>87</v>
      </c>
      <c r="B89" s="48">
        <v>416189</v>
      </c>
      <c r="C89" s="39" t="s">
        <v>286</v>
      </c>
      <c r="D89" s="50" t="s">
        <v>8</v>
      </c>
      <c r="E89" s="41">
        <f>'LISTA ITENS FINAL'!F89</f>
        <v>7</v>
      </c>
      <c r="F89" s="58">
        <v>887.5</v>
      </c>
      <c r="G89" s="30">
        <v>735.3</v>
      </c>
      <c r="H89" s="30">
        <v>810.34</v>
      </c>
      <c r="I89" s="30"/>
      <c r="J89" s="30"/>
      <c r="K89" s="72">
        <v>2410</v>
      </c>
      <c r="L89" s="73" t="s">
        <v>55</v>
      </c>
      <c r="M89" s="62"/>
      <c r="N89" s="62"/>
      <c r="O89" s="30"/>
      <c r="P89" s="32"/>
      <c r="Q89" s="36"/>
      <c r="R89" s="37"/>
      <c r="S89" s="42">
        <f t="shared" si="0"/>
        <v>1210.7849999999999</v>
      </c>
      <c r="T89" s="42">
        <f t="shared" si="1"/>
        <v>8475.494999999999</v>
      </c>
    </row>
    <row r="90" spans="1:20" ht="61.2" x14ac:dyDescent="0.25">
      <c r="A90" s="48">
        <v>88</v>
      </c>
      <c r="B90" s="48">
        <v>416190</v>
      </c>
      <c r="C90" s="39" t="s">
        <v>288</v>
      </c>
      <c r="D90" s="50" t="s">
        <v>8</v>
      </c>
      <c r="E90" s="41">
        <f>'LISTA ITENS FINAL'!F90</f>
        <v>7</v>
      </c>
      <c r="F90" s="58">
        <v>1179.28</v>
      </c>
      <c r="G90" s="30">
        <v>1095.44</v>
      </c>
      <c r="H90" s="30">
        <v>799.66</v>
      </c>
      <c r="I90" s="30">
        <v>893.03</v>
      </c>
      <c r="J90" s="30"/>
      <c r="K90" s="72">
        <v>3006</v>
      </c>
      <c r="L90" s="73" t="s">
        <v>55</v>
      </c>
      <c r="M90" s="62"/>
      <c r="N90" s="62"/>
      <c r="O90" s="30"/>
      <c r="P90" s="32"/>
      <c r="Q90" s="36"/>
      <c r="R90" s="37"/>
      <c r="S90" s="42">
        <f t="shared" si="0"/>
        <v>1394.682</v>
      </c>
      <c r="T90" s="42">
        <f t="shared" si="1"/>
        <v>9762.7739999999994</v>
      </c>
    </row>
    <row r="91" spans="1:20" ht="142.80000000000001" x14ac:dyDescent="0.25">
      <c r="A91" s="48">
        <v>89</v>
      </c>
      <c r="B91" s="48">
        <v>218734</v>
      </c>
      <c r="C91" s="39" t="s">
        <v>290</v>
      </c>
      <c r="D91" s="50" t="s">
        <v>8</v>
      </c>
      <c r="E91" s="41">
        <f>'LISTA ITENS FINAL'!F91</f>
        <v>1</v>
      </c>
      <c r="F91" s="58">
        <v>20600</v>
      </c>
      <c r="G91" s="30">
        <v>23000</v>
      </c>
      <c r="H91" s="30"/>
      <c r="I91" s="30"/>
      <c r="J91" s="30"/>
      <c r="K91" s="30"/>
      <c r="L91" s="32"/>
      <c r="M91" s="62"/>
      <c r="N91" s="62"/>
      <c r="O91" s="30"/>
      <c r="P91" s="32"/>
      <c r="Q91" s="36"/>
      <c r="R91" s="37"/>
      <c r="S91" s="42">
        <f t="shared" si="0"/>
        <v>21800</v>
      </c>
      <c r="T91" s="42">
        <f t="shared" si="1"/>
        <v>21800</v>
      </c>
    </row>
    <row r="92" spans="1:20" ht="409.6" x14ac:dyDescent="0.25">
      <c r="A92" s="48">
        <v>90</v>
      </c>
      <c r="B92" s="48">
        <v>639028</v>
      </c>
      <c r="C92" s="39" t="s">
        <v>292</v>
      </c>
      <c r="D92" s="95" t="s">
        <v>8</v>
      </c>
      <c r="E92" s="41">
        <f>'LISTA ITENS FINAL'!F92</f>
        <v>2</v>
      </c>
      <c r="F92" s="58"/>
      <c r="G92" s="30">
        <v>69990</v>
      </c>
      <c r="H92" s="30"/>
      <c r="I92" s="30"/>
      <c r="J92" s="30"/>
      <c r="K92" s="30"/>
      <c r="L92" s="32"/>
      <c r="M92" s="62"/>
      <c r="N92" s="62"/>
      <c r="O92" s="30"/>
      <c r="P92" s="32"/>
      <c r="Q92" s="36"/>
      <c r="R92" s="37"/>
      <c r="S92" s="42">
        <f t="shared" si="0"/>
        <v>69990</v>
      </c>
      <c r="T92" s="42">
        <f t="shared" si="1"/>
        <v>139980</v>
      </c>
    </row>
    <row r="93" spans="1:20" ht="132.6" x14ac:dyDescent="0.25">
      <c r="A93" s="48">
        <v>91</v>
      </c>
      <c r="B93" s="48">
        <v>629429</v>
      </c>
      <c r="C93" s="39" t="s">
        <v>293</v>
      </c>
      <c r="D93" s="50" t="s">
        <v>8</v>
      </c>
      <c r="E93" s="41">
        <f>'LISTA ITENS FINAL'!F93</f>
        <v>4</v>
      </c>
      <c r="F93" s="58"/>
      <c r="G93" s="30">
        <v>64900</v>
      </c>
      <c r="H93" s="30">
        <v>81250</v>
      </c>
      <c r="I93" s="30"/>
      <c r="J93" s="30"/>
      <c r="K93" s="30">
        <v>74988</v>
      </c>
      <c r="L93" s="32" t="s">
        <v>119</v>
      </c>
      <c r="M93" s="74">
        <v>190000</v>
      </c>
      <c r="N93" s="74" t="s">
        <v>121</v>
      </c>
      <c r="O93" s="30"/>
      <c r="P93" s="32"/>
      <c r="Q93" s="36"/>
      <c r="R93" s="37"/>
      <c r="S93" s="42">
        <f t="shared" si="0"/>
        <v>102784.5</v>
      </c>
      <c r="T93" s="42">
        <f t="shared" si="1"/>
        <v>411138</v>
      </c>
    </row>
    <row r="94" spans="1:20" ht="142.80000000000001" x14ac:dyDescent="0.25">
      <c r="A94" s="48">
        <v>92</v>
      </c>
      <c r="B94" s="48">
        <v>601330</v>
      </c>
      <c r="C94" s="39" t="s">
        <v>295</v>
      </c>
      <c r="D94" s="50" t="s">
        <v>8</v>
      </c>
      <c r="E94" s="41">
        <f>'LISTA ITENS FINAL'!F94</f>
        <v>1</v>
      </c>
      <c r="F94" s="58">
        <v>22500</v>
      </c>
      <c r="G94" s="30">
        <v>20259</v>
      </c>
      <c r="H94" s="30">
        <v>17887.78</v>
      </c>
      <c r="I94" s="30"/>
      <c r="J94" s="30"/>
      <c r="K94" s="30"/>
      <c r="L94" s="32"/>
      <c r="M94" s="62"/>
      <c r="N94" s="62"/>
      <c r="O94" s="30"/>
      <c r="P94" s="32"/>
      <c r="Q94" s="36"/>
      <c r="R94" s="37"/>
      <c r="S94" s="42">
        <f t="shared" si="0"/>
        <v>20215.593333333334</v>
      </c>
      <c r="T94" s="42">
        <f t="shared" si="1"/>
        <v>20215.593333333334</v>
      </c>
    </row>
    <row r="95" spans="1:20" ht="51" x14ac:dyDescent="0.25">
      <c r="A95" s="48">
        <v>93</v>
      </c>
      <c r="B95" s="48">
        <v>639809</v>
      </c>
      <c r="C95" s="39" t="s">
        <v>298</v>
      </c>
      <c r="D95" s="50" t="s">
        <v>8</v>
      </c>
      <c r="E95" s="41">
        <f>'LISTA ITENS FINAL'!F95</f>
        <v>3</v>
      </c>
      <c r="F95" s="58">
        <v>15800</v>
      </c>
      <c r="G95" s="30">
        <v>11052.99</v>
      </c>
      <c r="H95" s="30">
        <v>16499.900000000001</v>
      </c>
      <c r="I95" s="30"/>
      <c r="J95" s="30"/>
      <c r="K95" s="30"/>
      <c r="L95" s="32"/>
      <c r="M95" s="62"/>
      <c r="N95" s="62"/>
      <c r="O95" s="30"/>
      <c r="P95" s="32"/>
      <c r="Q95" s="36"/>
      <c r="R95" s="37"/>
      <c r="S95" s="42">
        <f t="shared" si="0"/>
        <v>14450.963333333333</v>
      </c>
      <c r="T95" s="42">
        <f t="shared" si="1"/>
        <v>43352.89</v>
      </c>
    </row>
    <row r="96" spans="1:20" ht="61.2" x14ac:dyDescent="0.25">
      <c r="A96" s="48">
        <v>94</v>
      </c>
      <c r="B96" s="48">
        <v>601788</v>
      </c>
      <c r="C96" s="39" t="s">
        <v>300</v>
      </c>
      <c r="D96" s="50" t="s">
        <v>8</v>
      </c>
      <c r="E96" s="41">
        <f>'LISTA ITENS FINAL'!F96</f>
        <v>11</v>
      </c>
      <c r="F96" s="58">
        <v>1040.93</v>
      </c>
      <c r="G96" s="30">
        <v>1108.58</v>
      </c>
      <c r="H96" s="30">
        <v>1666.56</v>
      </c>
      <c r="I96" s="30"/>
      <c r="J96" s="30"/>
      <c r="K96" s="30"/>
      <c r="L96" s="32"/>
      <c r="M96" s="62"/>
      <c r="N96" s="62"/>
      <c r="O96" s="30"/>
      <c r="P96" s="32"/>
      <c r="Q96" s="36"/>
      <c r="R96" s="37"/>
      <c r="S96" s="42">
        <f t="shared" si="0"/>
        <v>1272.0233333333333</v>
      </c>
      <c r="T96" s="42">
        <f t="shared" si="1"/>
        <v>13992.256666666666</v>
      </c>
    </row>
    <row r="97" spans="1:20" ht="61.2" x14ac:dyDescent="0.25">
      <c r="A97" s="48">
        <v>95</v>
      </c>
      <c r="B97" s="48">
        <v>637546</v>
      </c>
      <c r="C97" s="39" t="s">
        <v>302</v>
      </c>
      <c r="D97" s="50" t="s">
        <v>8</v>
      </c>
      <c r="E97" s="41">
        <f>'LISTA ITENS FINAL'!F97</f>
        <v>1</v>
      </c>
      <c r="F97" s="58">
        <v>5344.99</v>
      </c>
      <c r="G97" s="30">
        <v>10595.29</v>
      </c>
      <c r="H97" s="30">
        <v>5599.9</v>
      </c>
      <c r="I97" s="30"/>
      <c r="J97" s="30"/>
      <c r="K97" s="30"/>
      <c r="L97" s="32"/>
      <c r="M97" s="62"/>
      <c r="N97" s="62"/>
      <c r="O97" s="30"/>
      <c r="P97" s="32"/>
      <c r="Q97" s="36"/>
      <c r="R97" s="37"/>
      <c r="S97" s="42">
        <f t="shared" si="0"/>
        <v>7180.06</v>
      </c>
      <c r="T97" s="42">
        <f t="shared" si="1"/>
        <v>7180.06</v>
      </c>
    </row>
    <row r="98" spans="1:20" ht="40.799999999999997" x14ac:dyDescent="0.25">
      <c r="A98" s="48">
        <v>96</v>
      </c>
      <c r="B98" s="96">
        <v>443732</v>
      </c>
      <c r="C98" s="70" t="s">
        <v>304</v>
      </c>
      <c r="D98" s="71" t="s">
        <v>67</v>
      </c>
      <c r="E98" s="41">
        <f>'LISTA ITENS FINAL'!F98</f>
        <v>1</v>
      </c>
      <c r="F98" s="58">
        <v>60000</v>
      </c>
      <c r="G98" s="30"/>
      <c r="H98" s="30"/>
      <c r="I98" s="30"/>
      <c r="J98" s="30"/>
      <c r="K98" s="30">
        <v>89900</v>
      </c>
      <c r="L98" s="32" t="s">
        <v>61</v>
      </c>
      <c r="M98" s="62"/>
      <c r="N98" s="62"/>
      <c r="O98" s="30"/>
      <c r="P98" s="32"/>
      <c r="Q98" s="36"/>
      <c r="R98" s="37"/>
      <c r="S98" s="42">
        <f t="shared" si="0"/>
        <v>74950</v>
      </c>
      <c r="T98" s="42">
        <f t="shared" si="1"/>
        <v>74950</v>
      </c>
    </row>
    <row r="99" spans="1:20" ht="81.599999999999994" x14ac:dyDescent="0.25">
      <c r="A99" s="48">
        <v>97</v>
      </c>
      <c r="B99" s="85">
        <v>640643</v>
      </c>
      <c r="C99" s="39" t="s">
        <v>306</v>
      </c>
      <c r="D99" s="50" t="s">
        <v>8</v>
      </c>
      <c r="E99" s="41">
        <f>'LISTA ITENS FINAL'!F99</f>
        <v>8</v>
      </c>
      <c r="F99" s="58"/>
      <c r="G99" s="30">
        <v>3864</v>
      </c>
      <c r="H99" s="30">
        <v>9405</v>
      </c>
      <c r="I99" s="30"/>
      <c r="J99" s="30"/>
      <c r="K99" s="30">
        <v>3864</v>
      </c>
      <c r="L99" s="32" t="s">
        <v>75</v>
      </c>
      <c r="M99" s="74">
        <v>15872.33</v>
      </c>
      <c r="N99" s="74" t="s">
        <v>53</v>
      </c>
      <c r="O99" s="30"/>
      <c r="P99" s="32"/>
      <c r="Q99" s="36"/>
      <c r="R99" s="37"/>
      <c r="S99" s="42">
        <f t="shared" si="0"/>
        <v>8251.3325000000004</v>
      </c>
      <c r="T99" s="42">
        <f t="shared" si="1"/>
        <v>66010.66</v>
      </c>
    </row>
    <row r="100" spans="1:20" ht="102" x14ac:dyDescent="0.25">
      <c r="A100" s="48">
        <v>98</v>
      </c>
      <c r="B100" s="48">
        <v>457624</v>
      </c>
      <c r="C100" s="39" t="s">
        <v>308</v>
      </c>
      <c r="D100" s="50" t="s">
        <v>8</v>
      </c>
      <c r="E100" s="41">
        <f>'LISTA ITENS FINAL'!F100</f>
        <v>5</v>
      </c>
      <c r="F100" s="58">
        <v>11995</v>
      </c>
      <c r="G100" s="30">
        <v>7056.22</v>
      </c>
      <c r="H100" s="30">
        <v>9550.26</v>
      </c>
      <c r="I100" s="30">
        <v>8737.1200000000008</v>
      </c>
      <c r="J100" s="30">
        <v>9074.74</v>
      </c>
      <c r="K100" s="30">
        <v>7052.02</v>
      </c>
      <c r="L100" s="32" t="s">
        <v>100</v>
      </c>
      <c r="M100" s="74">
        <v>16150</v>
      </c>
      <c r="N100" s="74" t="s">
        <v>57</v>
      </c>
      <c r="O100" s="30">
        <v>12350</v>
      </c>
      <c r="P100" s="32" t="s">
        <v>61</v>
      </c>
      <c r="Q100" s="36"/>
      <c r="R100" s="37"/>
      <c r="S100" s="42">
        <f t="shared" si="0"/>
        <v>10245.67</v>
      </c>
      <c r="T100" s="42">
        <f t="shared" si="1"/>
        <v>51228.35</v>
      </c>
    </row>
    <row r="101" spans="1:20" ht="132.6" x14ac:dyDescent="0.25">
      <c r="A101" s="48">
        <v>99</v>
      </c>
      <c r="B101" s="48">
        <v>637809</v>
      </c>
      <c r="C101" s="39" t="s">
        <v>311</v>
      </c>
      <c r="D101" s="50" t="s">
        <v>8</v>
      </c>
      <c r="E101" s="41">
        <f>'LISTA ITENS FINAL'!F101</f>
        <v>1</v>
      </c>
      <c r="F101" s="58"/>
      <c r="G101" s="30">
        <v>11790</v>
      </c>
      <c r="H101" s="30">
        <v>7950</v>
      </c>
      <c r="I101" s="30"/>
      <c r="J101" s="30"/>
      <c r="K101" s="30">
        <v>8162</v>
      </c>
      <c r="L101" s="32" t="s">
        <v>113</v>
      </c>
      <c r="M101" s="62"/>
      <c r="N101" s="62"/>
      <c r="O101" s="30"/>
      <c r="P101" s="32"/>
      <c r="Q101" s="36"/>
      <c r="R101" s="37"/>
      <c r="S101" s="42">
        <f t="shared" si="0"/>
        <v>9300.6666666666661</v>
      </c>
      <c r="T101" s="42">
        <f t="shared" si="1"/>
        <v>9300.6666666666661</v>
      </c>
    </row>
    <row r="102" spans="1:20" ht="91.8" x14ac:dyDescent="0.25">
      <c r="A102" s="48">
        <v>100</v>
      </c>
      <c r="B102" s="48">
        <v>637525</v>
      </c>
      <c r="C102" s="39" t="s">
        <v>313</v>
      </c>
      <c r="D102" s="50" t="s">
        <v>8</v>
      </c>
      <c r="E102" s="41">
        <f>'LISTA ITENS FINAL'!F102</f>
        <v>1</v>
      </c>
      <c r="F102" s="58"/>
      <c r="G102" s="30"/>
      <c r="H102" s="30"/>
      <c r="I102" s="30"/>
      <c r="J102" s="30"/>
      <c r="K102" s="30">
        <v>152755.85999999999</v>
      </c>
      <c r="L102" s="32" t="s">
        <v>142</v>
      </c>
      <c r="M102" s="62">
        <v>147720</v>
      </c>
      <c r="N102" s="62" t="s">
        <v>144</v>
      </c>
      <c r="O102" s="30"/>
      <c r="P102" s="32"/>
      <c r="Q102" s="36"/>
      <c r="R102" s="37"/>
      <c r="S102" s="42">
        <f t="shared" si="0"/>
        <v>150237.93</v>
      </c>
      <c r="T102" s="42">
        <f t="shared" si="1"/>
        <v>150237.93</v>
      </c>
    </row>
    <row r="103" spans="1:20" ht="214.2" x14ac:dyDescent="0.25">
      <c r="A103" s="48">
        <v>101</v>
      </c>
      <c r="B103" s="48">
        <v>637513</v>
      </c>
      <c r="C103" s="78" t="s">
        <v>315</v>
      </c>
      <c r="D103" s="71" t="s">
        <v>67</v>
      </c>
      <c r="E103" s="41">
        <f>'LISTA ITENS FINAL'!F103</f>
        <v>2</v>
      </c>
      <c r="F103" s="58"/>
      <c r="G103" s="30">
        <v>20756.060000000001</v>
      </c>
      <c r="H103" s="30"/>
      <c r="I103" s="30"/>
      <c r="J103" s="30"/>
      <c r="K103" s="30">
        <v>32180</v>
      </c>
      <c r="L103" s="32" t="s">
        <v>57</v>
      </c>
      <c r="M103" s="62">
        <v>14300</v>
      </c>
      <c r="N103" s="62" t="s">
        <v>61</v>
      </c>
      <c r="O103" s="30"/>
      <c r="P103" s="32"/>
      <c r="Q103" s="36"/>
      <c r="R103" s="37"/>
      <c r="S103" s="42">
        <f t="shared" si="0"/>
        <v>22412.02</v>
      </c>
      <c r="T103" s="42">
        <f t="shared" si="1"/>
        <v>44824.04</v>
      </c>
    </row>
    <row r="104" spans="1:20" ht="51" x14ac:dyDescent="0.25">
      <c r="A104" s="48">
        <v>102</v>
      </c>
      <c r="B104" s="48">
        <v>418328</v>
      </c>
      <c r="C104" s="39" t="s">
        <v>316</v>
      </c>
      <c r="D104" s="50" t="s">
        <v>8</v>
      </c>
      <c r="E104" s="41">
        <f>'LISTA ITENS FINAL'!F104</f>
        <v>11</v>
      </c>
      <c r="F104" s="58">
        <v>407.87</v>
      </c>
      <c r="G104" s="30">
        <v>2401.3200000000002</v>
      </c>
      <c r="H104" s="30"/>
      <c r="I104" s="30"/>
      <c r="J104" s="30"/>
      <c r="K104" s="30"/>
      <c r="L104" s="32"/>
      <c r="M104" s="62">
        <v>828.22</v>
      </c>
      <c r="N104" s="62" t="s">
        <v>75</v>
      </c>
      <c r="O104" s="30"/>
      <c r="P104" s="32"/>
      <c r="Q104" s="36"/>
      <c r="R104" s="37"/>
      <c r="S104" s="42">
        <f t="shared" si="0"/>
        <v>1212.47</v>
      </c>
      <c r="T104" s="42">
        <f t="shared" si="1"/>
        <v>13337.17</v>
      </c>
    </row>
    <row r="105" spans="1:20" ht="51" x14ac:dyDescent="0.25">
      <c r="A105" s="48">
        <v>103</v>
      </c>
      <c r="B105" s="48">
        <v>454365</v>
      </c>
      <c r="C105" s="39" t="s">
        <v>318</v>
      </c>
      <c r="D105" s="50" t="s">
        <v>8</v>
      </c>
      <c r="E105" s="41">
        <f>'LISTA ITENS FINAL'!F105</f>
        <v>2</v>
      </c>
      <c r="F105" s="58">
        <v>1173.6199999999999</v>
      </c>
      <c r="G105" s="30">
        <v>2401.3200000000002</v>
      </c>
      <c r="H105" s="30"/>
      <c r="I105" s="30"/>
      <c r="J105" s="30"/>
      <c r="K105" s="30">
        <v>1139</v>
      </c>
      <c r="L105" s="32" t="s">
        <v>55</v>
      </c>
      <c r="M105" s="62">
        <v>709.19</v>
      </c>
      <c r="N105" s="62" t="s">
        <v>75</v>
      </c>
      <c r="O105" s="30"/>
      <c r="P105" s="32"/>
      <c r="Q105" s="36"/>
      <c r="R105" s="37"/>
      <c r="S105" s="42">
        <f t="shared" si="0"/>
        <v>1355.7825000000003</v>
      </c>
      <c r="T105" s="42">
        <f t="shared" si="1"/>
        <v>2711.5650000000005</v>
      </c>
    </row>
    <row r="106" spans="1:20" ht="51" x14ac:dyDescent="0.25">
      <c r="A106" s="48">
        <v>104</v>
      </c>
      <c r="B106" s="48">
        <v>481561</v>
      </c>
      <c r="C106" s="39" t="s">
        <v>320</v>
      </c>
      <c r="D106" s="50" t="s">
        <v>8</v>
      </c>
      <c r="E106" s="41">
        <f>'LISTA ITENS FINAL'!F106</f>
        <v>2</v>
      </c>
      <c r="F106" s="58">
        <v>1136.55</v>
      </c>
      <c r="G106" s="30">
        <v>2401.3200000000002</v>
      </c>
      <c r="H106" s="30"/>
      <c r="I106" s="30"/>
      <c r="J106" s="30"/>
      <c r="K106" s="30">
        <v>1041</v>
      </c>
      <c r="L106" s="32" t="s">
        <v>228</v>
      </c>
      <c r="M106" s="62">
        <v>647.19000000000005</v>
      </c>
      <c r="N106" s="62" t="s">
        <v>75</v>
      </c>
      <c r="O106" s="30"/>
      <c r="P106" s="32"/>
      <c r="Q106" s="36"/>
      <c r="R106" s="37"/>
      <c r="S106" s="42">
        <f t="shared" si="0"/>
        <v>1306.5149999999999</v>
      </c>
      <c r="T106" s="42">
        <f t="shared" si="1"/>
        <v>2613.0299999999997</v>
      </c>
    </row>
    <row r="107" spans="1:20" ht="51" x14ac:dyDescent="0.25">
      <c r="A107" s="48">
        <v>105</v>
      </c>
      <c r="B107" s="48">
        <v>408629</v>
      </c>
      <c r="C107" s="39" t="s">
        <v>322</v>
      </c>
      <c r="D107" s="50" t="s">
        <v>8</v>
      </c>
      <c r="E107" s="41">
        <f>'LISTA ITENS FINAL'!F107</f>
        <v>6</v>
      </c>
      <c r="F107" s="58">
        <v>1500</v>
      </c>
      <c r="G107" s="30">
        <v>2401.3200000000002</v>
      </c>
      <c r="H107" s="30"/>
      <c r="I107" s="30"/>
      <c r="J107" s="30"/>
      <c r="K107" s="30">
        <v>995.5</v>
      </c>
      <c r="L107" s="32" t="s">
        <v>55</v>
      </c>
      <c r="M107" s="62">
        <v>620.08000000000004</v>
      </c>
      <c r="N107" s="62" t="s">
        <v>75</v>
      </c>
      <c r="O107" s="30"/>
      <c r="P107" s="32"/>
      <c r="Q107" s="36"/>
      <c r="R107" s="37"/>
      <c r="S107" s="42">
        <f t="shared" si="0"/>
        <v>1379.2249999999999</v>
      </c>
      <c r="T107" s="42">
        <f t="shared" si="1"/>
        <v>8275.3499999999985</v>
      </c>
    </row>
    <row r="108" spans="1:20" ht="51" x14ac:dyDescent="0.25">
      <c r="A108" s="48">
        <v>106</v>
      </c>
      <c r="B108" s="48">
        <v>450229</v>
      </c>
      <c r="C108" s="39" t="s">
        <v>324</v>
      </c>
      <c r="D108" s="50" t="s">
        <v>8</v>
      </c>
      <c r="E108" s="41">
        <f>'LISTA ITENS FINAL'!F108</f>
        <v>2</v>
      </c>
      <c r="F108" s="58">
        <v>1009.5</v>
      </c>
      <c r="G108" s="30">
        <v>2401.3200000000002</v>
      </c>
      <c r="H108" s="30"/>
      <c r="I108" s="30"/>
      <c r="J108" s="30"/>
      <c r="K108" s="30">
        <v>995.5</v>
      </c>
      <c r="L108" s="32" t="s">
        <v>55</v>
      </c>
      <c r="M108" s="62">
        <v>620.08000000000004</v>
      </c>
      <c r="N108" s="62" t="s">
        <v>75</v>
      </c>
      <c r="O108" s="30"/>
      <c r="P108" s="32"/>
      <c r="Q108" s="36"/>
      <c r="R108" s="37"/>
      <c r="S108" s="42">
        <f t="shared" si="0"/>
        <v>1256.5999999999999</v>
      </c>
      <c r="T108" s="42">
        <f t="shared" si="1"/>
        <v>2513.1999999999998</v>
      </c>
    </row>
    <row r="109" spans="1:20" ht="51" x14ac:dyDescent="0.25">
      <c r="A109" s="48">
        <v>107</v>
      </c>
      <c r="B109" s="48">
        <v>424686</v>
      </c>
      <c r="C109" s="39" t="s">
        <v>326</v>
      </c>
      <c r="D109" s="50" t="s">
        <v>8</v>
      </c>
      <c r="E109" s="41">
        <f>'LISTA ITENS FINAL'!F109</f>
        <v>6</v>
      </c>
      <c r="F109" s="58">
        <v>1060</v>
      </c>
      <c r="G109" s="30">
        <v>2401.3200000000002</v>
      </c>
      <c r="H109" s="30"/>
      <c r="I109" s="30"/>
      <c r="J109" s="30"/>
      <c r="K109" s="30">
        <v>995.5</v>
      </c>
      <c r="L109" s="32" t="s">
        <v>55</v>
      </c>
      <c r="M109" s="62">
        <v>620.08000000000004</v>
      </c>
      <c r="N109" s="62" t="s">
        <v>49</v>
      </c>
      <c r="O109" s="30"/>
      <c r="P109" s="32"/>
      <c r="Q109" s="36"/>
      <c r="R109" s="37"/>
      <c r="S109" s="42">
        <f t="shared" si="0"/>
        <v>1269.2249999999999</v>
      </c>
      <c r="T109" s="42">
        <f t="shared" si="1"/>
        <v>7615.3499999999995</v>
      </c>
    </row>
    <row r="110" spans="1:20" ht="409.6" x14ac:dyDescent="0.25">
      <c r="A110" s="48">
        <v>108</v>
      </c>
      <c r="B110" s="48">
        <v>627579</v>
      </c>
      <c r="C110" s="89" t="s">
        <v>328</v>
      </c>
      <c r="D110" s="50" t="s">
        <v>8</v>
      </c>
      <c r="E110" s="41">
        <f>'LISTA ITENS FINAL'!F110</f>
        <v>48</v>
      </c>
      <c r="F110" s="58">
        <v>14225</v>
      </c>
      <c r="G110" s="30">
        <v>16080.19</v>
      </c>
      <c r="H110" s="30"/>
      <c r="I110" s="30"/>
      <c r="J110" s="30"/>
      <c r="K110" s="30">
        <v>16660</v>
      </c>
      <c r="L110" s="32" t="s">
        <v>109</v>
      </c>
      <c r="M110" s="62">
        <v>10409.59</v>
      </c>
      <c r="N110" s="62" t="s">
        <v>53</v>
      </c>
      <c r="O110" s="30"/>
      <c r="P110" s="32"/>
      <c r="Q110" s="36"/>
      <c r="R110" s="37"/>
      <c r="S110" s="42">
        <f t="shared" si="0"/>
        <v>14343.695</v>
      </c>
      <c r="T110" s="42">
        <f t="shared" si="1"/>
        <v>688497.36</v>
      </c>
    </row>
    <row r="111" spans="1:20" ht="387.6" x14ac:dyDescent="0.25">
      <c r="A111" s="48">
        <v>109</v>
      </c>
      <c r="B111" s="48">
        <v>636599</v>
      </c>
      <c r="C111" s="70" t="s">
        <v>330</v>
      </c>
      <c r="D111" s="71" t="s">
        <v>67</v>
      </c>
      <c r="E111" s="41">
        <f>'LISTA ITENS FINAL'!F111</f>
        <v>1</v>
      </c>
      <c r="F111" s="58">
        <v>4398.83</v>
      </c>
      <c r="G111" s="30">
        <v>5662.04</v>
      </c>
      <c r="H111" s="30"/>
      <c r="I111" s="30"/>
      <c r="J111" s="30"/>
      <c r="K111" s="30">
        <v>3994</v>
      </c>
      <c r="L111" s="32" t="s">
        <v>108</v>
      </c>
      <c r="M111" s="62"/>
      <c r="N111" s="62"/>
      <c r="O111" s="30"/>
      <c r="P111" s="32"/>
      <c r="Q111" s="36"/>
      <c r="R111" s="37"/>
      <c r="S111" s="42">
        <f t="shared" si="0"/>
        <v>4684.956666666666</v>
      </c>
      <c r="T111" s="42">
        <f t="shared" si="1"/>
        <v>4684.956666666666</v>
      </c>
    </row>
    <row r="112" spans="1:20" ht="173.4" x14ac:dyDescent="0.25">
      <c r="A112" s="48">
        <v>110</v>
      </c>
      <c r="B112" s="48">
        <v>458809</v>
      </c>
      <c r="C112" s="39" t="s">
        <v>332</v>
      </c>
      <c r="D112" s="50" t="s">
        <v>8</v>
      </c>
      <c r="E112" s="41">
        <f>'LISTA ITENS FINAL'!F112</f>
        <v>10</v>
      </c>
      <c r="F112" s="58">
        <v>8330.85</v>
      </c>
      <c r="G112" s="30">
        <v>7875</v>
      </c>
      <c r="H112" s="30"/>
      <c r="I112" s="30"/>
      <c r="J112" s="30"/>
      <c r="K112" s="30">
        <v>7994</v>
      </c>
      <c r="L112" s="32" t="s">
        <v>108</v>
      </c>
      <c r="M112" s="62"/>
      <c r="N112" s="62"/>
      <c r="O112" s="30"/>
      <c r="P112" s="32"/>
      <c r="Q112" s="36"/>
      <c r="R112" s="37"/>
      <c r="S112" s="42">
        <f t="shared" si="0"/>
        <v>8066.6166666666659</v>
      </c>
      <c r="T112" s="42">
        <f t="shared" si="1"/>
        <v>80666.166666666657</v>
      </c>
    </row>
    <row r="113" spans="1:20" ht="40.799999999999997" x14ac:dyDescent="0.25">
      <c r="A113" s="48">
        <v>111</v>
      </c>
      <c r="B113" s="48">
        <v>440762</v>
      </c>
      <c r="C113" s="81" t="s">
        <v>335</v>
      </c>
      <c r="D113" s="50" t="s">
        <v>8</v>
      </c>
      <c r="E113" s="41">
        <f>'LISTA ITENS FINAL'!F113</f>
        <v>5</v>
      </c>
      <c r="F113" s="58">
        <v>7045</v>
      </c>
      <c r="G113" s="30"/>
      <c r="H113" s="30"/>
      <c r="I113" s="30"/>
      <c r="J113" s="30"/>
      <c r="K113" s="30">
        <v>6096.56</v>
      </c>
      <c r="L113" s="32" t="s">
        <v>46</v>
      </c>
      <c r="M113" s="62">
        <v>7250</v>
      </c>
      <c r="N113" s="62" t="s">
        <v>108</v>
      </c>
      <c r="O113" s="30"/>
      <c r="P113" s="32"/>
      <c r="Q113" s="36"/>
      <c r="R113" s="37"/>
      <c r="S113" s="42">
        <f t="shared" si="0"/>
        <v>6797.1866666666674</v>
      </c>
      <c r="T113" s="42">
        <f t="shared" si="1"/>
        <v>33985.933333333334</v>
      </c>
    </row>
    <row r="114" spans="1:20" ht="409.6" customHeight="1" x14ac:dyDescent="0.25">
      <c r="A114" s="48">
        <v>112</v>
      </c>
      <c r="B114" s="48">
        <v>624539</v>
      </c>
      <c r="C114" s="39" t="s">
        <v>337</v>
      </c>
      <c r="D114" s="50" t="s">
        <v>8</v>
      </c>
      <c r="E114" s="41">
        <f>'LISTA ITENS FINAL'!F114</f>
        <v>2</v>
      </c>
      <c r="F114" s="58">
        <v>50898.400000000001</v>
      </c>
      <c r="G114" s="30">
        <v>33780.25</v>
      </c>
      <c r="H114" s="30"/>
      <c r="I114" s="30"/>
      <c r="J114" s="30"/>
      <c r="K114" s="30">
        <v>51035</v>
      </c>
      <c r="L114" s="32" t="s">
        <v>109</v>
      </c>
      <c r="M114" s="62"/>
      <c r="N114" s="62"/>
      <c r="O114" s="30"/>
      <c r="P114" s="32"/>
      <c r="Q114" s="36"/>
      <c r="R114" s="37"/>
      <c r="S114" s="42">
        <f t="shared" si="0"/>
        <v>45237.883333333331</v>
      </c>
      <c r="T114" s="42">
        <f t="shared" si="1"/>
        <v>90475.766666666663</v>
      </c>
    </row>
    <row r="115" spans="1:20" ht="183.6" x14ac:dyDescent="0.25">
      <c r="A115" s="48">
        <v>113</v>
      </c>
      <c r="B115" s="48">
        <v>638214</v>
      </c>
      <c r="C115" s="39" t="s">
        <v>340</v>
      </c>
      <c r="D115" s="50" t="s">
        <v>8</v>
      </c>
      <c r="E115" s="41">
        <f>'LISTA ITENS FINAL'!F115</f>
        <v>4</v>
      </c>
      <c r="F115" s="58">
        <v>17302.2</v>
      </c>
      <c r="G115" s="30">
        <v>9847.81</v>
      </c>
      <c r="H115" s="30">
        <v>109990.9</v>
      </c>
      <c r="I115" s="30"/>
      <c r="J115" s="30"/>
      <c r="K115" s="30"/>
      <c r="L115" s="32"/>
      <c r="M115" s="62"/>
      <c r="N115" s="62"/>
      <c r="O115" s="30"/>
      <c r="P115" s="32"/>
      <c r="Q115" s="36"/>
      <c r="R115" s="37"/>
      <c r="S115" s="42">
        <f t="shared" si="0"/>
        <v>45713.636666666665</v>
      </c>
      <c r="T115" s="42">
        <f t="shared" si="1"/>
        <v>182854.54666666666</v>
      </c>
    </row>
    <row r="116" spans="1:20" ht="255" x14ac:dyDescent="0.25">
      <c r="A116" s="48">
        <v>114</v>
      </c>
      <c r="B116" s="48">
        <v>607100</v>
      </c>
      <c r="C116" s="39" t="s">
        <v>341</v>
      </c>
      <c r="D116" s="50" t="s">
        <v>8</v>
      </c>
      <c r="E116" s="41">
        <f>'LISTA ITENS FINAL'!F116</f>
        <v>7</v>
      </c>
      <c r="F116" s="58">
        <v>4500</v>
      </c>
      <c r="G116" s="30">
        <v>8888.7800000000007</v>
      </c>
      <c r="H116" s="30">
        <v>7999</v>
      </c>
      <c r="I116" s="30">
        <v>9980</v>
      </c>
      <c r="J116" s="30"/>
      <c r="K116" s="30"/>
      <c r="L116" s="32"/>
      <c r="M116" s="62"/>
      <c r="N116" s="62"/>
      <c r="O116" s="30"/>
      <c r="P116" s="32"/>
      <c r="Q116" s="36"/>
      <c r="R116" s="37"/>
      <c r="S116" s="42">
        <f t="shared" si="0"/>
        <v>7841.9449999999997</v>
      </c>
      <c r="T116" s="42">
        <f t="shared" si="1"/>
        <v>54893.614999999998</v>
      </c>
    </row>
    <row r="117" spans="1:20" ht="234.6" x14ac:dyDescent="0.25">
      <c r="A117" s="48">
        <v>115</v>
      </c>
      <c r="B117" s="48">
        <v>606863</v>
      </c>
      <c r="C117" s="39" t="s">
        <v>343</v>
      </c>
      <c r="D117" s="48"/>
      <c r="E117" s="41">
        <f>'LISTA ITENS FINAL'!F117</f>
        <v>2</v>
      </c>
      <c r="F117" s="58">
        <v>409</v>
      </c>
      <c r="G117" s="30"/>
      <c r="H117" s="30"/>
      <c r="I117" s="30"/>
      <c r="J117" s="30"/>
      <c r="K117" s="30">
        <v>615.72</v>
      </c>
      <c r="L117" s="32" t="s">
        <v>54</v>
      </c>
      <c r="M117" s="62">
        <v>528.72</v>
      </c>
      <c r="N117" s="62" t="s">
        <v>63</v>
      </c>
      <c r="O117" s="30">
        <v>554.15</v>
      </c>
      <c r="P117" s="32" t="s">
        <v>69</v>
      </c>
      <c r="Q117" s="36"/>
      <c r="R117" s="37"/>
      <c r="S117" s="42">
        <f t="shared" si="0"/>
        <v>526.89750000000004</v>
      </c>
      <c r="T117" s="42">
        <f t="shared" si="1"/>
        <v>1053.7950000000001</v>
      </c>
    </row>
    <row r="118" spans="1:20" ht="265.2" x14ac:dyDescent="0.25">
      <c r="A118" s="48">
        <v>116</v>
      </c>
      <c r="B118" s="48">
        <v>486664</v>
      </c>
      <c r="C118" s="39" t="s">
        <v>345</v>
      </c>
      <c r="D118" s="48"/>
      <c r="E118" s="41">
        <f>'LISTA ITENS FINAL'!F118</f>
        <v>2</v>
      </c>
      <c r="F118" s="58">
        <v>294.19</v>
      </c>
      <c r="G118" s="30"/>
      <c r="H118" s="30"/>
      <c r="I118" s="30"/>
      <c r="J118" s="30"/>
      <c r="K118" s="67">
        <v>263.66000000000003</v>
      </c>
      <c r="L118" s="68" t="s">
        <v>63</v>
      </c>
      <c r="M118" s="100">
        <v>328.34</v>
      </c>
      <c r="N118" s="100" t="s">
        <v>247</v>
      </c>
      <c r="O118" s="30">
        <v>245.94</v>
      </c>
      <c r="P118" s="32" t="s">
        <v>69</v>
      </c>
      <c r="Q118" s="36"/>
      <c r="R118" s="37"/>
      <c r="S118" s="42">
        <f t="shared" si="0"/>
        <v>283.03250000000003</v>
      </c>
      <c r="T118" s="42">
        <f t="shared" si="1"/>
        <v>566.06500000000005</v>
      </c>
    </row>
    <row r="119" spans="1:20" ht="255" x14ac:dyDescent="0.25">
      <c r="A119" s="48">
        <v>117</v>
      </c>
      <c r="B119" s="48">
        <v>612394</v>
      </c>
      <c r="C119" s="39" t="s">
        <v>347</v>
      </c>
      <c r="D119" s="48" t="s">
        <v>8</v>
      </c>
      <c r="E119" s="41">
        <f>'LISTA ITENS FINAL'!F119</f>
        <v>2</v>
      </c>
      <c r="F119" s="58">
        <v>4930</v>
      </c>
      <c r="G119" s="30"/>
      <c r="H119" s="30"/>
      <c r="I119" s="30"/>
      <c r="J119" s="30"/>
      <c r="K119" s="30">
        <v>3835</v>
      </c>
      <c r="L119" s="32" t="s">
        <v>248</v>
      </c>
      <c r="M119" s="62">
        <v>5381.16</v>
      </c>
      <c r="N119" s="62" t="s">
        <v>63</v>
      </c>
      <c r="O119" s="30">
        <v>4305</v>
      </c>
      <c r="P119" s="32" t="s">
        <v>71</v>
      </c>
      <c r="Q119" s="36"/>
      <c r="R119" s="37"/>
      <c r="S119" s="42">
        <f t="shared" si="0"/>
        <v>4612.79</v>
      </c>
      <c r="T119" s="42">
        <f t="shared" si="1"/>
        <v>9225.58</v>
      </c>
    </row>
    <row r="120" spans="1:20" ht="409.6" x14ac:dyDescent="0.25">
      <c r="A120" s="48">
        <v>118</v>
      </c>
      <c r="B120" s="48">
        <v>482513</v>
      </c>
      <c r="C120" s="39" t="s">
        <v>350</v>
      </c>
      <c r="D120" s="50" t="s">
        <v>8</v>
      </c>
      <c r="E120" s="41">
        <f>'LISTA ITENS FINAL'!F120</f>
        <v>2</v>
      </c>
      <c r="F120" s="58"/>
      <c r="G120" s="30"/>
      <c r="H120" s="30"/>
      <c r="I120" s="30"/>
      <c r="J120" s="30"/>
      <c r="K120" s="30">
        <v>766395</v>
      </c>
      <c r="L120" s="32" t="s">
        <v>66</v>
      </c>
      <c r="M120" s="62">
        <v>750000</v>
      </c>
      <c r="N120" s="62" t="s">
        <v>72</v>
      </c>
      <c r="O120" s="30"/>
      <c r="P120" s="32"/>
      <c r="Q120" s="36"/>
      <c r="R120" s="37"/>
      <c r="S120" s="42">
        <f t="shared" si="0"/>
        <v>758197.5</v>
      </c>
      <c r="T120" s="42">
        <f t="shared" si="1"/>
        <v>1516395</v>
      </c>
    </row>
    <row r="121" spans="1:20" ht="336.6" x14ac:dyDescent="0.25">
      <c r="A121" s="48">
        <v>119</v>
      </c>
      <c r="B121" s="48">
        <v>602821</v>
      </c>
      <c r="C121" s="39" t="s">
        <v>352</v>
      </c>
      <c r="D121" s="48"/>
      <c r="E121" s="41">
        <f>'LISTA ITENS FINAL'!F121</f>
        <v>1</v>
      </c>
      <c r="F121" s="58">
        <v>30083.3</v>
      </c>
      <c r="G121" s="30"/>
      <c r="H121" s="30"/>
      <c r="I121" s="30"/>
      <c r="J121" s="30"/>
      <c r="K121" s="30">
        <v>33800</v>
      </c>
      <c r="L121" s="32" t="s">
        <v>248</v>
      </c>
      <c r="M121" s="62">
        <v>28734</v>
      </c>
      <c r="N121" s="62" t="s">
        <v>71</v>
      </c>
      <c r="O121" s="30">
        <v>31674.6</v>
      </c>
      <c r="P121" s="32" t="s">
        <v>72</v>
      </c>
      <c r="Q121" s="36"/>
      <c r="R121" s="37"/>
      <c r="S121" s="42">
        <f t="shared" si="0"/>
        <v>31072.974999999999</v>
      </c>
      <c r="T121" s="42">
        <f t="shared" si="1"/>
        <v>31072.974999999999</v>
      </c>
    </row>
    <row r="122" spans="1:20" ht="186" customHeight="1" x14ac:dyDescent="0.25">
      <c r="A122" s="48">
        <v>120</v>
      </c>
      <c r="B122" s="48">
        <v>482420</v>
      </c>
      <c r="C122" s="39" t="s">
        <v>354</v>
      </c>
      <c r="D122" s="48" t="s">
        <v>8</v>
      </c>
      <c r="E122" s="41">
        <f>'LISTA ITENS FINAL'!F122</f>
        <v>2</v>
      </c>
      <c r="F122" s="58">
        <v>5320</v>
      </c>
      <c r="G122" s="30"/>
      <c r="H122" s="30"/>
      <c r="I122" s="30"/>
      <c r="J122" s="30"/>
      <c r="K122" s="30">
        <v>4870</v>
      </c>
      <c r="L122" s="32" t="s">
        <v>60</v>
      </c>
      <c r="M122" s="62">
        <v>4779.84</v>
      </c>
      <c r="N122" s="62" t="s">
        <v>64</v>
      </c>
      <c r="O122" s="30">
        <v>4945.05</v>
      </c>
      <c r="P122" s="32" t="s">
        <v>69</v>
      </c>
      <c r="Q122" s="36"/>
      <c r="R122" s="37"/>
      <c r="S122" s="42">
        <f t="shared" si="0"/>
        <v>4978.7224999999999</v>
      </c>
      <c r="T122" s="42">
        <f t="shared" si="1"/>
        <v>9957.4449999999997</v>
      </c>
    </row>
    <row r="123" spans="1:20" ht="275.39999999999998" x14ac:dyDescent="0.25">
      <c r="A123" s="48">
        <v>121</v>
      </c>
      <c r="B123" s="48">
        <v>603063</v>
      </c>
      <c r="C123" s="39" t="s">
        <v>356</v>
      </c>
      <c r="D123" s="48" t="s">
        <v>8</v>
      </c>
      <c r="E123" s="41">
        <f>'LISTA ITENS FINAL'!F123</f>
        <v>1</v>
      </c>
      <c r="F123" s="58">
        <v>1000</v>
      </c>
      <c r="G123" s="30"/>
      <c r="H123" s="30"/>
      <c r="I123" s="30"/>
      <c r="J123" s="30"/>
      <c r="K123" s="30">
        <v>1092</v>
      </c>
      <c r="L123" s="32" t="s">
        <v>248</v>
      </c>
      <c r="M123" s="62">
        <v>2210.25</v>
      </c>
      <c r="N123" s="62" t="s">
        <v>66</v>
      </c>
      <c r="O123" s="30">
        <v>1275.8499999999999</v>
      </c>
      <c r="P123" s="32" t="s">
        <v>72</v>
      </c>
      <c r="Q123" s="36"/>
      <c r="R123" s="37"/>
      <c r="S123" s="42">
        <f t="shared" si="0"/>
        <v>1394.5250000000001</v>
      </c>
      <c r="T123" s="42">
        <f t="shared" si="1"/>
        <v>1394.5250000000001</v>
      </c>
    </row>
    <row r="124" spans="1:20" ht="244.8" x14ac:dyDescent="0.25">
      <c r="A124" s="48">
        <v>122</v>
      </c>
      <c r="B124" s="48">
        <v>603064</v>
      </c>
      <c r="C124" s="39" t="s">
        <v>358</v>
      </c>
      <c r="D124" s="48" t="s">
        <v>8</v>
      </c>
      <c r="E124" s="41">
        <f>'LISTA ITENS FINAL'!F124</f>
        <v>2</v>
      </c>
      <c r="F124" s="58">
        <v>1300</v>
      </c>
      <c r="G124" s="30"/>
      <c r="H124" s="30"/>
      <c r="I124" s="30"/>
      <c r="J124" s="30"/>
      <c r="K124" s="67">
        <v>2145</v>
      </c>
      <c r="L124" s="68" t="s">
        <v>248</v>
      </c>
      <c r="M124" s="100">
        <v>1147.1400000000001</v>
      </c>
      <c r="N124" s="100" t="s">
        <v>64</v>
      </c>
      <c r="O124" s="30">
        <v>1058</v>
      </c>
      <c r="P124" s="32" t="s">
        <v>71</v>
      </c>
      <c r="Q124" s="36"/>
      <c r="R124" s="37"/>
      <c r="S124" s="42">
        <f t="shared" si="0"/>
        <v>1412.5350000000001</v>
      </c>
      <c r="T124" s="42">
        <f t="shared" si="1"/>
        <v>2825.07</v>
      </c>
    </row>
    <row r="125" spans="1:20" ht="195.75" customHeight="1" x14ac:dyDescent="0.25">
      <c r="A125" s="48">
        <v>123</v>
      </c>
      <c r="B125" s="48">
        <v>616998</v>
      </c>
      <c r="C125" s="39" t="s">
        <v>361</v>
      </c>
      <c r="D125" s="48" t="s">
        <v>8</v>
      </c>
      <c r="E125" s="41">
        <f>'LISTA ITENS FINAL'!F125</f>
        <v>2</v>
      </c>
      <c r="F125" s="58">
        <v>151.44</v>
      </c>
      <c r="G125" s="30"/>
      <c r="H125" s="30"/>
      <c r="I125" s="30"/>
      <c r="J125" s="30"/>
      <c r="K125" s="67">
        <v>210.9</v>
      </c>
      <c r="L125" s="68" t="s">
        <v>64</v>
      </c>
      <c r="M125" s="100">
        <v>135.93</v>
      </c>
      <c r="N125" s="100" t="s">
        <v>69</v>
      </c>
      <c r="O125" s="30">
        <v>190</v>
      </c>
      <c r="P125" s="32" t="s">
        <v>71</v>
      </c>
      <c r="Q125" s="36"/>
      <c r="R125" s="37"/>
      <c r="S125" s="42">
        <f t="shared" si="0"/>
        <v>172.0675</v>
      </c>
      <c r="T125" s="42">
        <f t="shared" si="1"/>
        <v>344.13499999999999</v>
      </c>
    </row>
    <row r="126" spans="1:20" ht="306" x14ac:dyDescent="0.25">
      <c r="A126" s="48">
        <v>124</v>
      </c>
      <c r="B126" s="48">
        <v>485615</v>
      </c>
      <c r="C126" s="39" t="s">
        <v>363</v>
      </c>
      <c r="D126" s="48" t="s">
        <v>8</v>
      </c>
      <c r="E126" s="41">
        <f>'LISTA ITENS FINAL'!F126</f>
        <v>5</v>
      </c>
      <c r="F126" s="58">
        <v>2990</v>
      </c>
      <c r="G126" s="30"/>
      <c r="H126" s="30"/>
      <c r="I126" s="30"/>
      <c r="J126" s="30"/>
      <c r="K126" s="67">
        <v>2645</v>
      </c>
      <c r="L126" s="68" t="s">
        <v>248</v>
      </c>
      <c r="M126" s="100">
        <v>2023.68</v>
      </c>
      <c r="N126" s="100" t="s">
        <v>63</v>
      </c>
      <c r="O126" s="30">
        <v>1887.68</v>
      </c>
      <c r="P126" s="32" t="s">
        <v>69</v>
      </c>
      <c r="Q126" s="36"/>
      <c r="R126" s="37"/>
      <c r="S126" s="42">
        <f t="shared" si="0"/>
        <v>2386.59</v>
      </c>
      <c r="T126" s="42">
        <f t="shared" si="1"/>
        <v>11932.95</v>
      </c>
    </row>
    <row r="127" spans="1:20" ht="255" x14ac:dyDescent="0.25">
      <c r="A127" s="48">
        <v>125</v>
      </c>
      <c r="B127" s="48">
        <v>485615</v>
      </c>
      <c r="C127" s="39" t="s">
        <v>365</v>
      </c>
      <c r="D127" s="48" t="s">
        <v>169</v>
      </c>
      <c r="E127" s="41">
        <f>'LISTA ITENS FINAL'!F127</f>
        <v>3</v>
      </c>
      <c r="F127" s="58">
        <v>2990</v>
      </c>
      <c r="G127" s="30"/>
      <c r="H127" s="30"/>
      <c r="I127" s="30"/>
      <c r="J127" s="30"/>
      <c r="K127" s="67">
        <v>2302.84</v>
      </c>
      <c r="L127" s="68" t="s">
        <v>63</v>
      </c>
      <c r="M127" s="100">
        <v>2166.86</v>
      </c>
      <c r="N127" s="100" t="s">
        <v>64</v>
      </c>
      <c r="O127" s="30">
        <v>2115.7199999999998</v>
      </c>
      <c r="P127" s="32" t="s">
        <v>69</v>
      </c>
      <c r="Q127" s="36"/>
      <c r="R127" s="37"/>
      <c r="S127" s="42">
        <f t="shared" si="0"/>
        <v>2393.855</v>
      </c>
      <c r="T127" s="42">
        <f t="shared" si="1"/>
        <v>7181.5650000000005</v>
      </c>
    </row>
    <row r="128" spans="1:20" ht="183.6" x14ac:dyDescent="0.25">
      <c r="A128" s="48">
        <v>126</v>
      </c>
      <c r="B128" s="48">
        <v>616661</v>
      </c>
      <c r="C128" s="78" t="s">
        <v>367</v>
      </c>
      <c r="D128" s="48" t="s">
        <v>8</v>
      </c>
      <c r="E128" s="41">
        <f>'LISTA ITENS FINAL'!F128</f>
        <v>1</v>
      </c>
      <c r="F128" s="58">
        <v>600</v>
      </c>
      <c r="G128" s="30">
        <v>795.86</v>
      </c>
      <c r="H128" s="30"/>
      <c r="I128" s="30"/>
      <c r="J128" s="30"/>
      <c r="K128" s="67">
        <v>894</v>
      </c>
      <c r="L128" s="68" t="s">
        <v>108</v>
      </c>
      <c r="M128" s="100"/>
      <c r="N128" s="100"/>
      <c r="O128" s="30"/>
      <c r="P128" s="32"/>
      <c r="Q128" s="36"/>
      <c r="R128" s="37"/>
      <c r="S128" s="42">
        <f t="shared" si="0"/>
        <v>763.28666666666675</v>
      </c>
      <c r="T128" s="42">
        <f t="shared" si="1"/>
        <v>763.28666666666675</v>
      </c>
    </row>
    <row r="129" spans="1:20" ht="193.8" x14ac:dyDescent="0.25">
      <c r="A129" s="48">
        <v>127</v>
      </c>
      <c r="B129" s="48">
        <v>616661</v>
      </c>
      <c r="C129" s="78" t="s">
        <v>369</v>
      </c>
      <c r="D129" s="48" t="s">
        <v>8</v>
      </c>
      <c r="E129" s="41">
        <f>'LISTA ITENS FINAL'!F129</f>
        <v>1</v>
      </c>
      <c r="F129" s="58">
        <v>588.66</v>
      </c>
      <c r="G129" s="30">
        <v>561.78</v>
      </c>
      <c r="H129" s="30">
        <v>289.77</v>
      </c>
      <c r="I129" s="30"/>
      <c r="J129" s="30"/>
      <c r="K129" s="67"/>
      <c r="L129" s="68"/>
      <c r="M129" s="100"/>
      <c r="N129" s="100"/>
      <c r="O129" s="30"/>
      <c r="P129" s="32"/>
      <c r="Q129" s="36"/>
      <c r="R129" s="37"/>
      <c r="S129" s="42">
        <f t="shared" si="0"/>
        <v>480.07</v>
      </c>
      <c r="T129" s="42">
        <f t="shared" si="1"/>
        <v>480.07</v>
      </c>
    </row>
    <row r="130" spans="1:20" ht="183.6" x14ac:dyDescent="0.25">
      <c r="A130" s="48">
        <v>128</v>
      </c>
      <c r="B130" s="48">
        <v>616661</v>
      </c>
      <c r="C130" s="78" t="s">
        <v>371</v>
      </c>
      <c r="D130" s="48" t="s">
        <v>8</v>
      </c>
      <c r="E130" s="41">
        <f>'LISTA ITENS FINAL'!F130</f>
        <v>1</v>
      </c>
      <c r="F130" s="58">
        <v>577.33000000000004</v>
      </c>
      <c r="G130" s="30">
        <v>430.35</v>
      </c>
      <c r="H130" s="30">
        <v>406.63</v>
      </c>
      <c r="I130" s="30"/>
      <c r="J130" s="30"/>
      <c r="K130" s="67"/>
      <c r="L130" s="68"/>
      <c r="M130" s="100"/>
      <c r="N130" s="100"/>
      <c r="O130" s="30"/>
      <c r="P130" s="32"/>
      <c r="Q130" s="36"/>
      <c r="R130" s="37"/>
      <c r="S130" s="42">
        <f t="shared" si="0"/>
        <v>471.43666666666667</v>
      </c>
      <c r="T130" s="42">
        <f t="shared" si="1"/>
        <v>471.43666666666667</v>
      </c>
    </row>
    <row r="131" spans="1:20" ht="183.6" x14ac:dyDescent="0.25">
      <c r="A131" s="48">
        <v>129</v>
      </c>
      <c r="B131" s="48">
        <v>640552</v>
      </c>
      <c r="C131" s="103" t="s">
        <v>373</v>
      </c>
      <c r="D131" s="48" t="s">
        <v>8</v>
      </c>
      <c r="E131" s="41">
        <f>'LISTA ITENS FINAL'!F131</f>
        <v>1</v>
      </c>
      <c r="F131" s="58">
        <v>1800</v>
      </c>
      <c r="G131" s="30">
        <v>430.35</v>
      </c>
      <c r="H131" s="30">
        <v>376.32</v>
      </c>
      <c r="I131" s="30"/>
      <c r="J131" s="30"/>
      <c r="K131" s="67"/>
      <c r="L131" s="68"/>
      <c r="M131" s="100"/>
      <c r="N131" s="100"/>
      <c r="O131" s="30"/>
      <c r="P131" s="32"/>
      <c r="Q131" s="36"/>
      <c r="R131" s="37"/>
      <c r="S131" s="42">
        <f t="shared" si="0"/>
        <v>868.89</v>
      </c>
      <c r="T131" s="42">
        <f t="shared" si="1"/>
        <v>868.89</v>
      </c>
    </row>
    <row r="132" spans="1:20" ht="214.2" x14ac:dyDescent="0.25">
      <c r="A132" s="48">
        <v>130</v>
      </c>
      <c r="B132" s="48">
        <v>616661</v>
      </c>
      <c r="C132" s="78" t="s">
        <v>376</v>
      </c>
      <c r="D132" s="48" t="s">
        <v>8</v>
      </c>
      <c r="E132" s="41">
        <f>'LISTA ITENS FINAL'!F132</f>
        <v>1</v>
      </c>
      <c r="F132" s="58">
        <v>600</v>
      </c>
      <c r="G132" s="30">
        <v>795.86</v>
      </c>
      <c r="H132" s="30"/>
      <c r="I132" s="30"/>
      <c r="J132" s="30"/>
      <c r="K132" s="67">
        <v>894</v>
      </c>
      <c r="L132" s="68" t="s">
        <v>108</v>
      </c>
      <c r="M132" s="100"/>
      <c r="N132" s="100"/>
      <c r="O132" s="30"/>
      <c r="P132" s="32"/>
      <c r="Q132" s="36"/>
      <c r="R132" s="37"/>
      <c r="S132" s="42">
        <f t="shared" si="0"/>
        <v>763.28666666666675</v>
      </c>
      <c r="T132" s="42">
        <f t="shared" si="1"/>
        <v>763.28666666666675</v>
      </c>
    </row>
    <row r="133" spans="1:20" ht="183.6" x14ac:dyDescent="0.25">
      <c r="A133" s="48">
        <v>131</v>
      </c>
      <c r="B133" s="48">
        <v>640552</v>
      </c>
      <c r="C133" s="78" t="s">
        <v>378</v>
      </c>
      <c r="D133" s="105" t="s">
        <v>169</v>
      </c>
      <c r="E133" s="41">
        <f>'LISTA ITENS FINAL'!F133</f>
        <v>1</v>
      </c>
      <c r="F133" s="58">
        <v>1800</v>
      </c>
      <c r="G133" s="30">
        <v>933</v>
      </c>
      <c r="H133" s="30">
        <v>588.13</v>
      </c>
      <c r="I133" s="30"/>
      <c r="J133" s="30"/>
      <c r="K133" s="67"/>
      <c r="L133" s="68"/>
      <c r="M133" s="100"/>
      <c r="N133" s="100"/>
      <c r="O133" s="30"/>
      <c r="P133" s="32"/>
      <c r="Q133" s="36"/>
      <c r="R133" s="37"/>
      <c r="S133" s="42">
        <f t="shared" si="0"/>
        <v>1107.0433333333333</v>
      </c>
      <c r="T133" s="42">
        <f t="shared" si="1"/>
        <v>1107.0433333333333</v>
      </c>
    </row>
    <row r="134" spans="1:20" ht="346.8" x14ac:dyDescent="0.25">
      <c r="A134" s="48">
        <v>132</v>
      </c>
      <c r="B134" s="48">
        <v>482443</v>
      </c>
      <c r="C134" s="39" t="s">
        <v>380</v>
      </c>
      <c r="D134" s="48" t="s">
        <v>8</v>
      </c>
      <c r="E134" s="41">
        <f>'LISTA ITENS FINAL'!F134</f>
        <v>2</v>
      </c>
      <c r="F134" s="58">
        <v>39000</v>
      </c>
      <c r="G134" s="30"/>
      <c r="H134" s="30"/>
      <c r="I134" s="30"/>
      <c r="J134" s="30"/>
      <c r="K134" s="67">
        <v>46329.33</v>
      </c>
      <c r="L134" s="68" t="s">
        <v>54</v>
      </c>
      <c r="M134" s="100">
        <v>45384.2</v>
      </c>
      <c r="N134" s="100" t="s">
        <v>63</v>
      </c>
      <c r="O134" s="30">
        <v>41696.410000000003</v>
      </c>
      <c r="P134" s="32" t="s">
        <v>69</v>
      </c>
      <c r="Q134" s="36"/>
      <c r="R134" s="37"/>
      <c r="S134" s="42">
        <f t="shared" si="0"/>
        <v>43102.485000000001</v>
      </c>
      <c r="T134" s="42">
        <f t="shared" si="1"/>
        <v>86204.97</v>
      </c>
    </row>
    <row r="135" spans="1:20" ht="153" x14ac:dyDescent="0.25">
      <c r="A135" s="48">
        <v>133</v>
      </c>
      <c r="B135" s="48">
        <v>602704</v>
      </c>
      <c r="C135" s="39" t="s">
        <v>382</v>
      </c>
      <c r="D135" s="48" t="s">
        <v>8</v>
      </c>
      <c r="E135" s="41">
        <f>'LISTA ITENS FINAL'!F135</f>
        <v>11</v>
      </c>
      <c r="F135" s="58">
        <v>1575</v>
      </c>
      <c r="G135" s="30"/>
      <c r="H135" s="30"/>
      <c r="I135" s="30"/>
      <c r="J135" s="30"/>
      <c r="K135" s="67">
        <v>920.25</v>
      </c>
      <c r="L135" s="68" t="s">
        <v>54</v>
      </c>
      <c r="M135" s="100">
        <v>901.48</v>
      </c>
      <c r="N135" s="100" t="s">
        <v>63</v>
      </c>
      <c r="O135" s="30">
        <v>985.03</v>
      </c>
      <c r="P135" s="32" t="s">
        <v>64</v>
      </c>
      <c r="Q135" s="36"/>
      <c r="R135" s="37"/>
      <c r="S135" s="42">
        <f t="shared" si="0"/>
        <v>1095.44</v>
      </c>
      <c r="T135" s="42">
        <f t="shared" si="1"/>
        <v>12049.84</v>
      </c>
    </row>
    <row r="136" spans="1:20" ht="409.6" x14ac:dyDescent="0.25">
      <c r="A136" s="48">
        <v>134</v>
      </c>
      <c r="B136" s="48">
        <v>483560</v>
      </c>
      <c r="C136" s="106" t="s">
        <v>384</v>
      </c>
      <c r="D136" s="48" t="s">
        <v>8</v>
      </c>
      <c r="E136" s="41">
        <f>'LISTA ITENS FINAL'!F136</f>
        <v>1</v>
      </c>
      <c r="F136" s="58">
        <v>7098.32</v>
      </c>
      <c r="G136" s="30"/>
      <c r="H136" s="30"/>
      <c r="I136" s="30"/>
      <c r="J136" s="30"/>
      <c r="K136" s="67">
        <v>7500.6</v>
      </c>
      <c r="L136" s="68" t="s">
        <v>54</v>
      </c>
      <c r="M136" s="100">
        <v>7347.58</v>
      </c>
      <c r="N136" s="100" t="s">
        <v>63</v>
      </c>
      <c r="O136" s="30">
        <v>6750.54</v>
      </c>
      <c r="P136" s="32" t="s">
        <v>69</v>
      </c>
      <c r="Q136" s="36"/>
      <c r="R136" s="37"/>
      <c r="S136" s="42">
        <f t="shared" si="0"/>
        <v>7174.26</v>
      </c>
      <c r="T136" s="42">
        <f t="shared" si="1"/>
        <v>7174.26</v>
      </c>
    </row>
    <row r="137" spans="1:20" ht="409.6" x14ac:dyDescent="0.25">
      <c r="A137" s="48">
        <v>135</v>
      </c>
      <c r="B137" s="69">
        <v>640679</v>
      </c>
      <c r="C137" s="70" t="s">
        <v>388</v>
      </c>
      <c r="D137" s="71" t="s">
        <v>67</v>
      </c>
      <c r="E137" s="41">
        <f>'LISTA ITENS FINAL'!F137</f>
        <v>1</v>
      </c>
      <c r="F137" s="58"/>
      <c r="G137" s="30"/>
      <c r="H137" s="30"/>
      <c r="I137" s="30"/>
      <c r="J137" s="30"/>
      <c r="K137" s="67">
        <v>140954.31</v>
      </c>
      <c r="L137" s="68" t="s">
        <v>128</v>
      </c>
      <c r="M137" s="100"/>
      <c r="N137" s="100"/>
      <c r="O137" s="30"/>
      <c r="P137" s="32"/>
      <c r="Q137" s="36"/>
      <c r="R137" s="37"/>
      <c r="S137" s="42">
        <f t="shared" si="0"/>
        <v>140954.31</v>
      </c>
      <c r="T137" s="42">
        <f t="shared" si="1"/>
        <v>140954.31</v>
      </c>
    </row>
    <row r="138" spans="1:20" ht="112.2" x14ac:dyDescent="0.25">
      <c r="A138" s="48">
        <v>136</v>
      </c>
      <c r="B138" s="48">
        <v>641138</v>
      </c>
      <c r="C138" s="39" t="s">
        <v>390</v>
      </c>
      <c r="D138" s="48" t="s">
        <v>8</v>
      </c>
      <c r="E138" s="41">
        <f>'LISTA ITENS FINAL'!F138</f>
        <v>2</v>
      </c>
      <c r="F138" s="58">
        <v>7557.66</v>
      </c>
      <c r="G138" s="30">
        <v>8328</v>
      </c>
      <c r="H138" s="30">
        <v>6802</v>
      </c>
      <c r="I138" s="30"/>
      <c r="J138" s="30"/>
      <c r="K138" s="67"/>
      <c r="L138" s="68"/>
      <c r="M138" s="100"/>
      <c r="N138" s="100"/>
      <c r="O138" s="30"/>
      <c r="P138" s="32"/>
      <c r="Q138" s="36"/>
      <c r="R138" s="37"/>
      <c r="S138" s="42">
        <f t="shared" si="0"/>
        <v>7562.5533333333333</v>
      </c>
      <c r="T138" s="42">
        <f t="shared" si="1"/>
        <v>15125.106666666667</v>
      </c>
    </row>
    <row r="139" spans="1:20" ht="153" x14ac:dyDescent="0.25">
      <c r="A139" s="48">
        <v>137</v>
      </c>
      <c r="B139" s="48">
        <v>410319</v>
      </c>
      <c r="C139" s="39" t="s">
        <v>392</v>
      </c>
      <c r="D139" s="48" t="s">
        <v>8</v>
      </c>
      <c r="E139" s="41">
        <f>'LISTA ITENS FINAL'!F139</f>
        <v>3</v>
      </c>
      <c r="F139" s="58">
        <v>8073.99</v>
      </c>
      <c r="G139" s="30">
        <v>8600</v>
      </c>
      <c r="H139" s="30">
        <v>7869</v>
      </c>
      <c r="I139" s="30">
        <v>8900</v>
      </c>
      <c r="J139" s="30"/>
      <c r="K139" s="67">
        <v>9690</v>
      </c>
      <c r="L139" s="68" t="s">
        <v>96</v>
      </c>
      <c r="M139" s="100"/>
      <c r="N139" s="100"/>
      <c r="O139" s="30"/>
      <c r="P139" s="32"/>
      <c r="Q139" s="36"/>
      <c r="R139" s="37"/>
      <c r="S139" s="42">
        <f t="shared" si="0"/>
        <v>8626.598</v>
      </c>
      <c r="T139" s="42">
        <f t="shared" si="1"/>
        <v>25879.794000000002</v>
      </c>
    </row>
    <row r="140" spans="1:20" ht="224.4" x14ac:dyDescent="0.25">
      <c r="A140" s="48">
        <v>138</v>
      </c>
      <c r="B140" s="48">
        <v>629175</v>
      </c>
      <c r="C140" s="108" t="s">
        <v>394</v>
      </c>
      <c r="D140" s="50" t="s">
        <v>8</v>
      </c>
      <c r="E140" s="41">
        <f>'LISTA ITENS FINAL'!F140</f>
        <v>4</v>
      </c>
      <c r="F140" s="58">
        <v>7188</v>
      </c>
      <c r="G140" s="30">
        <v>5490.88</v>
      </c>
      <c r="H140" s="30">
        <v>5000</v>
      </c>
      <c r="I140" s="30"/>
      <c r="J140" s="30"/>
      <c r="K140" s="72"/>
      <c r="L140" s="73"/>
      <c r="M140" s="100"/>
      <c r="N140" s="100"/>
      <c r="O140" s="30"/>
      <c r="P140" s="32"/>
      <c r="Q140" s="36"/>
      <c r="R140" s="37"/>
      <c r="S140" s="42">
        <f t="shared" si="0"/>
        <v>5892.96</v>
      </c>
      <c r="T140" s="42">
        <f t="shared" si="1"/>
        <v>23571.84</v>
      </c>
    </row>
    <row r="141" spans="1:20" ht="81.599999999999994" x14ac:dyDescent="0.25">
      <c r="A141" s="48">
        <v>139</v>
      </c>
      <c r="B141" s="48">
        <v>629175</v>
      </c>
      <c r="C141" s="39" t="s">
        <v>397</v>
      </c>
      <c r="D141" s="50" t="s">
        <v>8</v>
      </c>
      <c r="E141" s="41">
        <f>'LISTA ITENS FINAL'!F141</f>
        <v>50</v>
      </c>
      <c r="F141" s="58">
        <v>1677</v>
      </c>
      <c r="G141" s="30">
        <v>1900</v>
      </c>
      <c r="H141" s="30">
        <v>1889.99</v>
      </c>
      <c r="I141" s="30"/>
      <c r="J141" s="30"/>
      <c r="K141" s="30"/>
      <c r="L141" s="32"/>
      <c r="M141" s="62"/>
      <c r="N141" s="62"/>
      <c r="O141" s="30"/>
      <c r="P141" s="32"/>
      <c r="Q141" s="36"/>
      <c r="R141" s="37"/>
      <c r="S141" s="42">
        <f t="shared" si="0"/>
        <v>1822.33</v>
      </c>
      <c r="T141" s="42">
        <f t="shared" si="1"/>
        <v>91116.5</v>
      </c>
    </row>
    <row r="142" spans="1:20" ht="409.6" x14ac:dyDescent="0.25">
      <c r="A142" s="48">
        <v>140</v>
      </c>
      <c r="B142" s="48">
        <v>629781</v>
      </c>
      <c r="C142" s="39" t="s">
        <v>399</v>
      </c>
      <c r="D142" s="50" t="s">
        <v>8</v>
      </c>
      <c r="E142" s="41">
        <f>'LISTA ITENS FINAL'!F142</f>
        <v>5</v>
      </c>
      <c r="F142" s="58">
        <v>2250</v>
      </c>
      <c r="G142" s="30">
        <v>2208.6999999999998</v>
      </c>
      <c r="H142" s="30">
        <v>6496.39</v>
      </c>
      <c r="I142" s="30"/>
      <c r="J142" s="30"/>
      <c r="K142" s="72"/>
      <c r="L142" s="73"/>
      <c r="M142" s="62">
        <v>6900</v>
      </c>
      <c r="N142" s="62" t="s">
        <v>133</v>
      </c>
      <c r="O142" s="30"/>
      <c r="P142" s="32"/>
      <c r="Q142" s="36"/>
      <c r="R142" s="37"/>
      <c r="S142" s="42">
        <f t="shared" si="0"/>
        <v>4463.7725</v>
      </c>
      <c r="T142" s="42">
        <f t="shared" si="1"/>
        <v>22318.862499999999</v>
      </c>
    </row>
    <row r="143" spans="1:20" ht="224.4" x14ac:dyDescent="0.25">
      <c r="A143" s="48">
        <v>141</v>
      </c>
      <c r="B143" s="48">
        <v>484406</v>
      </c>
      <c r="C143" s="89" t="s">
        <v>402</v>
      </c>
      <c r="D143" s="50" t="s">
        <v>8</v>
      </c>
      <c r="E143" s="41">
        <f>'LISTA ITENS FINAL'!F143</f>
        <v>24</v>
      </c>
      <c r="F143" s="58">
        <v>3700</v>
      </c>
      <c r="G143" s="30">
        <v>4990</v>
      </c>
      <c r="H143" s="30"/>
      <c r="I143" s="30"/>
      <c r="J143" s="30"/>
      <c r="K143" s="30">
        <v>3684.18</v>
      </c>
      <c r="L143" s="32" t="s">
        <v>97</v>
      </c>
      <c r="M143" s="62"/>
      <c r="N143" s="62"/>
      <c r="O143" s="30"/>
      <c r="P143" s="32"/>
      <c r="Q143" s="36"/>
      <c r="R143" s="37"/>
      <c r="S143" s="42">
        <f t="shared" si="0"/>
        <v>4124.7266666666665</v>
      </c>
      <c r="T143" s="42">
        <f t="shared" si="1"/>
        <v>98993.44</v>
      </c>
    </row>
    <row r="144" spans="1:20" ht="81.599999999999994" x14ac:dyDescent="0.25">
      <c r="A144" s="48">
        <v>142</v>
      </c>
      <c r="B144" s="48">
        <v>414334</v>
      </c>
      <c r="C144" s="39" t="s">
        <v>405</v>
      </c>
      <c r="D144" s="50" t="s">
        <v>8</v>
      </c>
      <c r="E144" s="41">
        <f>'LISTA ITENS FINAL'!F144</f>
        <v>6</v>
      </c>
      <c r="F144" s="58">
        <v>8415</v>
      </c>
      <c r="G144" s="30">
        <v>4811</v>
      </c>
      <c r="H144" s="30"/>
      <c r="I144" s="30"/>
      <c r="J144" s="30"/>
      <c r="K144" s="30">
        <v>5679.96</v>
      </c>
      <c r="L144" s="32" t="s">
        <v>75</v>
      </c>
      <c r="M144" s="62">
        <v>6670.21</v>
      </c>
      <c r="N144" s="62" t="s">
        <v>47</v>
      </c>
      <c r="O144" s="72">
        <v>13078</v>
      </c>
      <c r="P144" s="73" t="s">
        <v>55</v>
      </c>
      <c r="Q144" s="84">
        <v>11450</v>
      </c>
      <c r="R144" s="91" t="s">
        <v>48</v>
      </c>
      <c r="S144" s="42">
        <f t="shared" si="0"/>
        <v>8350.6949999999997</v>
      </c>
      <c r="T144" s="42">
        <f t="shared" si="1"/>
        <v>50104.17</v>
      </c>
    </row>
    <row r="145" spans="1:20" ht="112.2" x14ac:dyDescent="0.25">
      <c r="A145" s="48">
        <v>143</v>
      </c>
      <c r="B145" s="48">
        <v>360812</v>
      </c>
      <c r="C145" s="39" t="s">
        <v>411</v>
      </c>
      <c r="D145" s="50" t="s">
        <v>8</v>
      </c>
      <c r="E145" s="41">
        <f>'LISTA ITENS FINAL'!F145</f>
        <v>2</v>
      </c>
      <c r="F145" s="58">
        <v>1949.96</v>
      </c>
      <c r="G145" s="30">
        <v>1508</v>
      </c>
      <c r="H145" s="30">
        <v>1587.37</v>
      </c>
      <c r="I145" s="30">
        <v>1675.56</v>
      </c>
      <c r="J145" s="30"/>
      <c r="K145" s="30"/>
      <c r="L145" s="32"/>
      <c r="M145" s="62"/>
      <c r="N145" s="62"/>
      <c r="O145" s="30"/>
      <c r="P145" s="32"/>
      <c r="Q145" s="36"/>
      <c r="R145" s="37"/>
      <c r="S145" s="42">
        <f t="shared" si="0"/>
        <v>1680.2224999999999</v>
      </c>
      <c r="T145" s="42">
        <f t="shared" si="1"/>
        <v>3360.4449999999997</v>
      </c>
    </row>
    <row r="146" spans="1:20" ht="397.8" x14ac:dyDescent="0.25">
      <c r="A146" s="48">
        <v>144</v>
      </c>
      <c r="B146" s="48">
        <v>474872</v>
      </c>
      <c r="C146" s="39" t="s">
        <v>416</v>
      </c>
      <c r="D146" s="50" t="s">
        <v>34</v>
      </c>
      <c r="E146" s="41">
        <f>'LISTA ITENS FINAL'!F146</f>
        <v>4</v>
      </c>
      <c r="F146" s="58">
        <v>4874</v>
      </c>
      <c r="G146" s="30"/>
      <c r="H146" s="30"/>
      <c r="I146" s="30"/>
      <c r="J146" s="30"/>
      <c r="K146" s="30">
        <v>4766.63</v>
      </c>
      <c r="L146" s="32" t="s">
        <v>102</v>
      </c>
      <c r="M146" s="62">
        <v>4551.07</v>
      </c>
      <c r="N146" s="62" t="s">
        <v>104</v>
      </c>
      <c r="O146" s="30"/>
      <c r="P146" s="32"/>
      <c r="Q146" s="36"/>
      <c r="R146" s="37"/>
      <c r="S146" s="42">
        <f t="shared" si="0"/>
        <v>4730.5666666666666</v>
      </c>
      <c r="T146" s="42">
        <f t="shared" si="1"/>
        <v>18922.266666666666</v>
      </c>
    </row>
    <row r="147" spans="1:20" ht="40.799999999999997" x14ac:dyDescent="0.25">
      <c r="A147" s="48">
        <v>145</v>
      </c>
      <c r="B147" s="48">
        <v>474872</v>
      </c>
      <c r="C147" s="39" t="s">
        <v>420</v>
      </c>
      <c r="D147" s="50" t="s">
        <v>34</v>
      </c>
      <c r="E147" s="41">
        <f>'LISTA ITENS FINAL'!F147</f>
        <v>4</v>
      </c>
      <c r="F147" s="58">
        <v>4874</v>
      </c>
      <c r="G147" s="30">
        <v>4790.6000000000004</v>
      </c>
      <c r="H147" s="30"/>
      <c r="I147" s="30"/>
      <c r="J147" s="30"/>
      <c r="K147" s="30">
        <v>3055.33</v>
      </c>
      <c r="L147" s="32" t="s">
        <v>56</v>
      </c>
      <c r="M147" s="62"/>
      <c r="N147" s="62"/>
      <c r="O147" s="30"/>
      <c r="P147" s="32"/>
      <c r="Q147" s="36"/>
      <c r="R147" s="37"/>
      <c r="S147" s="42">
        <f t="shared" si="0"/>
        <v>4239.9766666666665</v>
      </c>
      <c r="T147" s="42">
        <f t="shared" si="1"/>
        <v>16959.906666666666</v>
      </c>
    </row>
    <row r="148" spans="1:20" ht="234.6" x14ac:dyDescent="0.25">
      <c r="A148" s="48">
        <v>146</v>
      </c>
      <c r="B148" s="48">
        <v>613322</v>
      </c>
      <c r="C148" s="39" t="s">
        <v>422</v>
      </c>
      <c r="D148" s="50"/>
      <c r="E148" s="41">
        <f>'LISTA ITENS FINAL'!F148</f>
        <v>22</v>
      </c>
      <c r="F148" s="58">
        <v>6145.28</v>
      </c>
      <c r="G148" s="30">
        <v>4283</v>
      </c>
      <c r="H148" s="30">
        <v>3600</v>
      </c>
      <c r="I148" s="30">
        <v>3833.58</v>
      </c>
      <c r="J148" s="30"/>
      <c r="K148" s="30">
        <v>4675.9799999999996</v>
      </c>
      <c r="L148" s="32" t="s">
        <v>56</v>
      </c>
      <c r="M148" s="62"/>
      <c r="N148" s="62"/>
      <c r="O148" s="30"/>
      <c r="P148" s="32"/>
      <c r="Q148" s="36"/>
      <c r="R148" s="37"/>
      <c r="S148" s="42">
        <f t="shared" si="0"/>
        <v>4507.5680000000002</v>
      </c>
      <c r="T148" s="42">
        <f t="shared" si="1"/>
        <v>99166.495999999999</v>
      </c>
    </row>
    <row r="149" spans="1:20" ht="173.4" x14ac:dyDescent="0.25">
      <c r="A149" s="48">
        <v>147</v>
      </c>
      <c r="B149" s="48">
        <v>613322</v>
      </c>
      <c r="C149" s="106" t="s">
        <v>423</v>
      </c>
      <c r="D149" s="50" t="s">
        <v>325</v>
      </c>
      <c r="E149" s="41">
        <f>'LISTA ITENS FINAL'!F149</f>
        <v>39</v>
      </c>
      <c r="F149" s="58">
        <v>1690</v>
      </c>
      <c r="G149" s="30"/>
      <c r="H149" s="30"/>
      <c r="I149" s="30"/>
      <c r="J149" s="30"/>
      <c r="K149" s="30">
        <v>1354.97</v>
      </c>
      <c r="L149" s="32" t="s">
        <v>56</v>
      </c>
      <c r="M149" s="62">
        <v>2578</v>
      </c>
      <c r="N149" s="62" t="s">
        <v>55</v>
      </c>
      <c r="O149" s="30"/>
      <c r="P149" s="32"/>
      <c r="Q149" s="36"/>
      <c r="R149" s="37"/>
      <c r="S149" s="42">
        <f t="shared" si="0"/>
        <v>1874.3233333333335</v>
      </c>
      <c r="T149" s="42">
        <f t="shared" si="1"/>
        <v>73098.61</v>
      </c>
    </row>
    <row r="150" spans="1:20" ht="91.8" x14ac:dyDescent="0.25">
      <c r="A150" s="48">
        <v>148</v>
      </c>
      <c r="B150" s="48">
        <v>613322</v>
      </c>
      <c r="C150" s="39" t="s">
        <v>424</v>
      </c>
      <c r="D150" s="50"/>
      <c r="E150" s="41">
        <f>'LISTA ITENS FINAL'!F150</f>
        <v>8</v>
      </c>
      <c r="F150" s="58">
        <v>3858.9</v>
      </c>
      <c r="G150" s="30">
        <v>1224</v>
      </c>
      <c r="H150" s="30">
        <v>1296</v>
      </c>
      <c r="I150" s="30"/>
      <c r="J150" s="30"/>
      <c r="K150" s="72">
        <v>4675.9799999999996</v>
      </c>
      <c r="L150" s="73" t="s">
        <v>56</v>
      </c>
      <c r="M150" s="62"/>
      <c r="N150" s="62"/>
      <c r="O150" s="30"/>
      <c r="P150" s="32"/>
      <c r="Q150" s="36"/>
      <c r="R150" s="37"/>
      <c r="S150" s="42">
        <f t="shared" si="0"/>
        <v>2763.72</v>
      </c>
      <c r="T150" s="42">
        <f t="shared" si="1"/>
        <v>22109.759999999998</v>
      </c>
    </row>
    <row r="151" spans="1:20" ht="91.8" x14ac:dyDescent="0.25">
      <c r="A151" s="48">
        <v>149</v>
      </c>
      <c r="B151" s="48">
        <v>224830</v>
      </c>
      <c r="C151" s="39" t="s">
        <v>425</v>
      </c>
      <c r="D151" s="50" t="s">
        <v>8</v>
      </c>
      <c r="E151" s="41">
        <f>'LISTA ITENS FINAL'!F151</f>
        <v>8</v>
      </c>
      <c r="F151" s="58">
        <v>791.65</v>
      </c>
      <c r="G151" s="30">
        <v>255</v>
      </c>
      <c r="H151" s="30">
        <v>390.78</v>
      </c>
      <c r="I151" s="30"/>
      <c r="J151" s="30"/>
      <c r="K151" s="72">
        <v>1354.97</v>
      </c>
      <c r="L151" s="73" t="s">
        <v>56</v>
      </c>
      <c r="M151" s="62">
        <v>576</v>
      </c>
      <c r="N151" s="62" t="s">
        <v>55</v>
      </c>
      <c r="O151" s="30"/>
      <c r="P151" s="32"/>
      <c r="Q151" s="36"/>
      <c r="R151" s="37"/>
      <c r="S151" s="42">
        <f t="shared" si="0"/>
        <v>673.68000000000006</v>
      </c>
      <c r="T151" s="42">
        <f t="shared" si="1"/>
        <v>5389.4400000000005</v>
      </c>
    </row>
    <row r="152" spans="1:20" ht="112.2" x14ac:dyDescent="0.25">
      <c r="A152" s="48">
        <v>150</v>
      </c>
      <c r="B152" s="48">
        <v>480095</v>
      </c>
      <c r="C152" s="39" t="s">
        <v>426</v>
      </c>
      <c r="D152" s="50" t="s">
        <v>8</v>
      </c>
      <c r="E152" s="41">
        <f>'LISTA ITENS FINAL'!F152</f>
        <v>23</v>
      </c>
      <c r="F152" s="58">
        <v>215</v>
      </c>
      <c r="G152" s="30">
        <v>830.83</v>
      </c>
      <c r="H152" s="30"/>
      <c r="I152" s="30"/>
      <c r="J152" s="30"/>
      <c r="K152" s="30">
        <v>258</v>
      </c>
      <c r="L152" s="32" t="s">
        <v>55</v>
      </c>
      <c r="M152" s="62"/>
      <c r="N152" s="62"/>
      <c r="O152" s="30"/>
      <c r="P152" s="32"/>
      <c r="Q152" s="36"/>
      <c r="R152" s="37"/>
      <c r="S152" s="42">
        <f t="shared" si="0"/>
        <v>434.60999999999996</v>
      </c>
      <c r="T152" s="42">
        <f t="shared" si="1"/>
        <v>9996.0299999999988</v>
      </c>
    </row>
    <row r="153" spans="1:20" ht="183.6" x14ac:dyDescent="0.25">
      <c r="A153" s="48">
        <v>151</v>
      </c>
      <c r="B153" s="48">
        <v>471432</v>
      </c>
      <c r="C153" s="39" t="s">
        <v>427</v>
      </c>
      <c r="D153" s="50" t="s">
        <v>8</v>
      </c>
      <c r="E153" s="41">
        <f>'LISTA ITENS FINAL'!F153</f>
        <v>1</v>
      </c>
      <c r="F153" s="58">
        <v>329.95</v>
      </c>
      <c r="G153" s="30">
        <v>429.9</v>
      </c>
      <c r="H153" s="30">
        <v>390</v>
      </c>
      <c r="I153" s="30">
        <v>559</v>
      </c>
      <c r="J153" s="30"/>
      <c r="K153" s="30">
        <v>403.55</v>
      </c>
      <c r="L153" s="32" t="s">
        <v>139</v>
      </c>
      <c r="M153" s="62"/>
      <c r="N153" s="62"/>
      <c r="O153" s="30"/>
      <c r="P153" s="32"/>
      <c r="Q153" s="36"/>
      <c r="R153" s="37"/>
      <c r="S153" s="42">
        <f t="shared" si="0"/>
        <v>422.48</v>
      </c>
      <c r="T153" s="42">
        <f t="shared" si="1"/>
        <v>422.48</v>
      </c>
    </row>
    <row r="154" spans="1:20" ht="51" x14ac:dyDescent="0.25">
      <c r="A154" s="48">
        <v>152</v>
      </c>
      <c r="B154" s="69">
        <v>640643</v>
      </c>
      <c r="C154" s="109" t="s">
        <v>428</v>
      </c>
      <c r="D154" s="71" t="s">
        <v>67</v>
      </c>
      <c r="E154" s="41">
        <f>'LISTA ITENS FINAL'!F154</f>
        <v>1</v>
      </c>
      <c r="F154" s="58"/>
      <c r="G154" s="30">
        <v>10900</v>
      </c>
      <c r="H154" s="30"/>
      <c r="I154" s="30"/>
      <c r="J154" s="30"/>
      <c r="K154" s="30"/>
      <c r="L154" s="32"/>
      <c r="M154" s="62"/>
      <c r="N154" s="62"/>
      <c r="O154" s="30"/>
      <c r="P154" s="32"/>
      <c r="Q154" s="36"/>
      <c r="R154" s="37"/>
      <c r="S154" s="42">
        <f t="shared" si="0"/>
        <v>10900</v>
      </c>
      <c r="T154" s="42">
        <f t="shared" si="1"/>
        <v>10900</v>
      </c>
    </row>
    <row r="155" spans="1:20" ht="153" x14ac:dyDescent="0.25">
      <c r="A155" s="48">
        <v>153</v>
      </c>
      <c r="B155" s="48">
        <v>606299</v>
      </c>
      <c r="C155" s="110" t="s">
        <v>429</v>
      </c>
      <c r="D155" s="79" t="s">
        <v>8</v>
      </c>
      <c r="E155" s="41">
        <f>'LISTA ITENS FINAL'!F155</f>
        <v>10</v>
      </c>
      <c r="F155" s="58">
        <v>148.5</v>
      </c>
      <c r="G155" s="30">
        <v>136</v>
      </c>
      <c r="H155" s="30">
        <v>140</v>
      </c>
      <c r="I155" s="30"/>
      <c r="J155" s="30"/>
      <c r="K155" s="30"/>
      <c r="L155" s="32"/>
      <c r="M155" s="62"/>
      <c r="N155" s="62"/>
      <c r="O155" s="30"/>
      <c r="P155" s="32"/>
      <c r="Q155" s="36"/>
      <c r="R155" s="37"/>
      <c r="S155" s="42">
        <f t="shared" si="0"/>
        <v>141.5</v>
      </c>
      <c r="T155" s="42">
        <f t="shared" si="1"/>
        <v>1415</v>
      </c>
    </row>
    <row r="156" spans="1:20" ht="295.8" x14ac:dyDescent="0.25">
      <c r="A156" s="48">
        <v>154</v>
      </c>
      <c r="B156" s="48">
        <v>462187</v>
      </c>
      <c r="C156" s="39" t="s">
        <v>430</v>
      </c>
      <c r="D156" s="50" t="s">
        <v>8</v>
      </c>
      <c r="E156" s="41">
        <f>'LISTA ITENS FINAL'!F156</f>
        <v>15</v>
      </c>
      <c r="F156" s="58">
        <v>5357</v>
      </c>
      <c r="G156" s="30">
        <v>6266.08</v>
      </c>
      <c r="H156" s="30">
        <v>10827.32</v>
      </c>
      <c r="I156" s="30"/>
      <c r="J156" s="30"/>
      <c r="K156" s="30">
        <v>3990</v>
      </c>
      <c r="L156" s="32" t="s">
        <v>76</v>
      </c>
      <c r="M156" s="62"/>
      <c r="N156" s="62"/>
      <c r="O156" s="30"/>
      <c r="P156" s="32"/>
      <c r="Q156" s="36"/>
      <c r="R156" s="37"/>
      <c r="S156" s="42">
        <f t="shared" si="0"/>
        <v>6610.1</v>
      </c>
      <c r="T156" s="42">
        <f t="shared" si="1"/>
        <v>99151.5</v>
      </c>
    </row>
    <row r="157" spans="1:20" ht="224.4" x14ac:dyDescent="0.25">
      <c r="A157" s="48">
        <v>155</v>
      </c>
      <c r="B157" s="48">
        <v>486109</v>
      </c>
      <c r="C157" s="39" t="s">
        <v>431</v>
      </c>
      <c r="D157" s="50" t="s">
        <v>8</v>
      </c>
      <c r="E157" s="41">
        <f>'LISTA ITENS FINAL'!F157</f>
        <v>2</v>
      </c>
      <c r="F157" s="58">
        <v>371.5</v>
      </c>
      <c r="G157" s="30">
        <v>439</v>
      </c>
      <c r="H157" s="30"/>
      <c r="I157" s="30"/>
      <c r="J157" s="30"/>
      <c r="K157" s="30">
        <v>360</v>
      </c>
      <c r="L157" s="32" t="s">
        <v>84</v>
      </c>
      <c r="M157" s="62"/>
      <c r="N157" s="62"/>
      <c r="O157" s="30"/>
      <c r="P157" s="32"/>
      <c r="Q157" s="36"/>
      <c r="R157" s="37"/>
      <c r="S157" s="42">
        <f t="shared" si="0"/>
        <v>390.16666666666669</v>
      </c>
      <c r="T157" s="42">
        <f t="shared" si="1"/>
        <v>780.33333333333337</v>
      </c>
    </row>
    <row r="158" spans="1:20" ht="409.6" x14ac:dyDescent="0.25">
      <c r="A158" s="48">
        <v>156</v>
      </c>
      <c r="B158" s="48">
        <v>637754</v>
      </c>
      <c r="C158" s="39" t="s">
        <v>432</v>
      </c>
      <c r="D158" s="50" t="s">
        <v>8</v>
      </c>
      <c r="E158" s="41">
        <f>'LISTA ITENS FINAL'!F158</f>
        <v>2</v>
      </c>
      <c r="F158" s="58"/>
      <c r="G158" s="30">
        <v>67294.12</v>
      </c>
      <c r="H158" s="30"/>
      <c r="I158" s="30"/>
      <c r="J158" s="30"/>
      <c r="K158" s="30"/>
      <c r="L158" s="32"/>
      <c r="M158" s="62"/>
      <c r="N158" s="62"/>
      <c r="O158" s="30"/>
      <c r="P158" s="32"/>
      <c r="Q158" s="36"/>
      <c r="R158" s="37"/>
      <c r="S158" s="42">
        <f t="shared" si="0"/>
        <v>67294.12</v>
      </c>
      <c r="T158" s="42">
        <f t="shared" si="1"/>
        <v>134588.24</v>
      </c>
    </row>
    <row r="159" spans="1:20" ht="409.6" x14ac:dyDescent="0.25">
      <c r="A159" s="48">
        <v>157</v>
      </c>
      <c r="B159" s="48">
        <v>462187</v>
      </c>
      <c r="C159" s="39" t="s">
        <v>433</v>
      </c>
      <c r="D159" s="50" t="s">
        <v>8</v>
      </c>
      <c r="E159" s="41">
        <f>'LISTA ITENS FINAL'!F159</f>
        <v>1</v>
      </c>
      <c r="F159" s="58">
        <v>34820</v>
      </c>
      <c r="G159" s="30">
        <v>36114.629999999997</v>
      </c>
      <c r="H159" s="30"/>
      <c r="I159" s="30"/>
      <c r="J159" s="30"/>
      <c r="K159" s="30">
        <v>35400</v>
      </c>
      <c r="L159" s="32" t="s">
        <v>131</v>
      </c>
      <c r="M159" s="62">
        <v>38990</v>
      </c>
      <c r="N159" s="62" t="s">
        <v>133</v>
      </c>
      <c r="O159" s="30"/>
      <c r="P159" s="32"/>
      <c r="Q159" s="36"/>
      <c r="R159" s="37"/>
      <c r="S159" s="42">
        <f t="shared" si="0"/>
        <v>36331.157500000001</v>
      </c>
      <c r="T159" s="42">
        <f t="shared" si="1"/>
        <v>36331.157500000001</v>
      </c>
    </row>
    <row r="160" spans="1:20" ht="163.19999999999999" x14ac:dyDescent="0.25">
      <c r="A160" s="48">
        <v>158</v>
      </c>
      <c r="B160" s="48">
        <v>607231</v>
      </c>
      <c r="C160" s="39" t="s">
        <v>434</v>
      </c>
      <c r="D160" s="48" t="s">
        <v>8</v>
      </c>
      <c r="E160" s="41">
        <f>'LISTA ITENS FINAL'!F160</f>
        <v>3</v>
      </c>
      <c r="F160" s="58">
        <v>1939.98</v>
      </c>
      <c r="G160" s="30">
        <v>1699</v>
      </c>
      <c r="H160" s="30">
        <v>1937.77</v>
      </c>
      <c r="I160" s="30">
        <v>1852.75</v>
      </c>
      <c r="J160" s="30"/>
      <c r="K160" s="30"/>
      <c r="L160" s="32"/>
      <c r="M160" s="62"/>
      <c r="N160" s="62"/>
      <c r="O160" s="30"/>
      <c r="P160" s="32"/>
      <c r="Q160" s="36"/>
      <c r="R160" s="37"/>
      <c r="S160" s="42">
        <f t="shared" si="0"/>
        <v>1857.375</v>
      </c>
      <c r="T160" s="42">
        <f t="shared" si="1"/>
        <v>5572.125</v>
      </c>
    </row>
    <row r="161" spans="1:20" ht="61.2" x14ac:dyDescent="0.25">
      <c r="A161" s="48">
        <v>159</v>
      </c>
      <c r="B161" s="48">
        <v>635044</v>
      </c>
      <c r="C161" s="39" t="s">
        <v>435</v>
      </c>
      <c r="D161" s="50" t="s">
        <v>8</v>
      </c>
      <c r="E161" s="41">
        <f>'LISTA ITENS FINAL'!F161</f>
        <v>1</v>
      </c>
      <c r="F161" s="58">
        <v>1290</v>
      </c>
      <c r="G161" s="30">
        <v>1077.9000000000001</v>
      </c>
      <c r="H161" s="30">
        <v>2234.9</v>
      </c>
      <c r="I161" s="30"/>
      <c r="J161" s="30"/>
      <c r="K161" s="30"/>
      <c r="L161" s="32"/>
      <c r="M161" s="62"/>
      <c r="N161" s="62"/>
      <c r="O161" s="30"/>
      <c r="P161" s="32"/>
      <c r="Q161" s="36"/>
      <c r="R161" s="37"/>
      <c r="S161" s="42">
        <f t="shared" si="0"/>
        <v>1534.2666666666667</v>
      </c>
      <c r="T161" s="42">
        <f t="shared" si="1"/>
        <v>1534.2666666666667</v>
      </c>
    </row>
    <row r="162" spans="1:20" ht="132.6" x14ac:dyDescent="0.25">
      <c r="A162" s="48">
        <v>160</v>
      </c>
      <c r="B162" s="48">
        <v>450396</v>
      </c>
      <c r="C162" s="39" t="s">
        <v>436</v>
      </c>
      <c r="D162" s="50"/>
      <c r="E162" s="41">
        <f>'LISTA ITENS FINAL'!F162</f>
        <v>1</v>
      </c>
      <c r="F162" s="58"/>
      <c r="G162" s="30">
        <v>6842</v>
      </c>
      <c r="H162" s="30">
        <v>6339.6</v>
      </c>
      <c r="I162" s="30">
        <v>6366.17</v>
      </c>
      <c r="J162" s="30"/>
      <c r="K162" s="30"/>
      <c r="L162" s="32"/>
      <c r="M162" s="62"/>
      <c r="N162" s="62"/>
      <c r="O162" s="30"/>
      <c r="P162" s="32"/>
      <c r="Q162" s="36"/>
      <c r="R162" s="37"/>
      <c r="S162" s="42">
        <f t="shared" si="0"/>
        <v>6515.9233333333332</v>
      </c>
      <c r="T162" s="42">
        <f t="shared" si="1"/>
        <v>6515.9233333333332</v>
      </c>
    </row>
    <row r="163" spans="1:20" ht="409.6" x14ac:dyDescent="0.25">
      <c r="A163" s="48">
        <v>161</v>
      </c>
      <c r="B163" s="48">
        <v>630217</v>
      </c>
      <c r="C163" s="39" t="s">
        <v>437</v>
      </c>
      <c r="D163" s="50" t="s">
        <v>169</v>
      </c>
      <c r="E163" s="41">
        <f>'LISTA ITENS FINAL'!F163</f>
        <v>2</v>
      </c>
      <c r="F163" s="58">
        <v>9863.25</v>
      </c>
      <c r="G163" s="30">
        <v>10619</v>
      </c>
      <c r="H163" s="30">
        <v>14393</v>
      </c>
      <c r="I163" s="30"/>
      <c r="J163" s="30"/>
      <c r="K163" s="30">
        <v>13500</v>
      </c>
      <c r="L163" s="32" t="s">
        <v>84</v>
      </c>
      <c r="M163" s="62"/>
      <c r="N163" s="62"/>
      <c r="O163" s="30"/>
      <c r="P163" s="32"/>
      <c r="Q163" s="36"/>
      <c r="R163" s="37"/>
      <c r="S163" s="42">
        <f t="shared" si="0"/>
        <v>12093.8125</v>
      </c>
      <c r="T163" s="42">
        <f t="shared" si="1"/>
        <v>24187.625</v>
      </c>
    </row>
    <row r="164" spans="1:20" ht="102" x14ac:dyDescent="0.25">
      <c r="A164" s="48">
        <v>162</v>
      </c>
      <c r="B164" s="48">
        <v>639025</v>
      </c>
      <c r="C164" s="89" t="s">
        <v>438</v>
      </c>
      <c r="D164" s="50" t="s">
        <v>169</v>
      </c>
      <c r="E164" s="41">
        <f>'LISTA ITENS FINAL'!F164</f>
        <v>2</v>
      </c>
      <c r="F164" s="58">
        <v>9999</v>
      </c>
      <c r="G164" s="30">
        <v>15500</v>
      </c>
      <c r="H164" s="30"/>
      <c r="I164" s="30"/>
      <c r="J164" s="30"/>
      <c r="K164" s="30">
        <v>11610</v>
      </c>
      <c r="L164" s="32" t="s">
        <v>84</v>
      </c>
      <c r="M164" s="62"/>
      <c r="N164" s="62"/>
      <c r="O164" s="30"/>
      <c r="P164" s="32"/>
      <c r="Q164" s="36"/>
      <c r="R164" s="37"/>
      <c r="S164" s="42">
        <f t="shared" si="0"/>
        <v>12369.666666666666</v>
      </c>
      <c r="T164" s="42">
        <f t="shared" si="1"/>
        <v>24739.333333333332</v>
      </c>
    </row>
    <row r="165" spans="1:20" ht="367.2" x14ac:dyDescent="0.25">
      <c r="A165" s="48">
        <v>163</v>
      </c>
      <c r="B165" s="48">
        <v>453434</v>
      </c>
      <c r="C165" s="39" t="s">
        <v>439</v>
      </c>
      <c r="D165" s="50" t="s">
        <v>34</v>
      </c>
      <c r="E165" s="41">
        <f>'LISTA ITENS FINAL'!F165</f>
        <v>8</v>
      </c>
      <c r="F165" s="58"/>
      <c r="G165" s="30">
        <v>4669</v>
      </c>
      <c r="H165" s="30">
        <v>6993</v>
      </c>
      <c r="I165" s="30"/>
      <c r="J165" s="30"/>
      <c r="K165" s="30">
        <v>5750</v>
      </c>
      <c r="L165" s="32" t="s">
        <v>84</v>
      </c>
      <c r="M165" s="62"/>
      <c r="N165" s="62"/>
      <c r="O165" s="30"/>
      <c r="P165" s="32"/>
      <c r="Q165" s="36"/>
      <c r="R165" s="37"/>
      <c r="S165" s="42">
        <f t="shared" si="0"/>
        <v>5804</v>
      </c>
      <c r="T165" s="42">
        <f t="shared" si="1"/>
        <v>46432</v>
      </c>
    </row>
    <row r="166" spans="1:20" ht="193.8" x14ac:dyDescent="0.25">
      <c r="A166" s="48">
        <v>164</v>
      </c>
      <c r="B166" s="48">
        <v>255025</v>
      </c>
      <c r="C166" s="39" t="s">
        <v>440</v>
      </c>
      <c r="D166" s="50" t="s">
        <v>8</v>
      </c>
      <c r="E166" s="41">
        <f>'LISTA ITENS FINAL'!F166</f>
        <v>7</v>
      </c>
      <c r="F166" s="58">
        <v>4080</v>
      </c>
      <c r="G166" s="30">
        <v>4906.88</v>
      </c>
      <c r="H166" s="30">
        <v>4258.58</v>
      </c>
      <c r="I166" s="30">
        <v>3570</v>
      </c>
      <c r="J166" s="30"/>
      <c r="K166" s="72">
        <v>8869</v>
      </c>
      <c r="L166" s="73" t="s">
        <v>55</v>
      </c>
      <c r="M166" s="62"/>
      <c r="N166" s="62"/>
      <c r="O166" s="30"/>
      <c r="P166" s="32"/>
      <c r="Q166" s="36"/>
      <c r="R166" s="37"/>
      <c r="S166" s="42">
        <f t="shared" si="0"/>
        <v>5136.8919999999998</v>
      </c>
      <c r="T166" s="42">
        <f t="shared" si="1"/>
        <v>35958.243999999999</v>
      </c>
    </row>
    <row r="167" spans="1:20" ht="173.4" x14ac:dyDescent="0.25">
      <c r="A167" s="48">
        <v>165</v>
      </c>
      <c r="B167" s="48">
        <v>255025</v>
      </c>
      <c r="C167" s="39" t="s">
        <v>441</v>
      </c>
      <c r="D167" s="50" t="s">
        <v>8</v>
      </c>
      <c r="E167" s="41">
        <f>'LISTA ITENS FINAL'!F167</f>
        <v>7</v>
      </c>
      <c r="F167" s="58">
        <v>3858.99</v>
      </c>
      <c r="G167" s="30">
        <v>4333.33</v>
      </c>
      <c r="H167" s="30">
        <v>3440</v>
      </c>
      <c r="I167" s="30"/>
      <c r="J167" s="30"/>
      <c r="K167" s="30"/>
      <c r="L167" s="32"/>
      <c r="M167" s="62"/>
      <c r="N167" s="62"/>
      <c r="O167" s="30"/>
      <c r="P167" s="32"/>
      <c r="Q167" s="36"/>
      <c r="R167" s="37"/>
      <c r="S167" s="42">
        <f t="shared" si="0"/>
        <v>3877.44</v>
      </c>
      <c r="T167" s="42">
        <f t="shared" si="1"/>
        <v>27142.080000000002</v>
      </c>
    </row>
    <row r="168" spans="1:20" ht="91.8" x14ac:dyDescent="0.25">
      <c r="A168" s="48">
        <v>166</v>
      </c>
      <c r="B168" s="48">
        <v>425235</v>
      </c>
      <c r="C168" s="39" t="s">
        <v>442</v>
      </c>
      <c r="D168" s="50" t="s">
        <v>8</v>
      </c>
      <c r="E168" s="41">
        <f>'LISTA ITENS FINAL'!F168</f>
        <v>1</v>
      </c>
      <c r="F168" s="58">
        <v>9389.99</v>
      </c>
      <c r="G168" s="30">
        <v>14990</v>
      </c>
      <c r="H168" s="30">
        <v>13199</v>
      </c>
      <c r="I168" s="30"/>
      <c r="J168" s="30"/>
      <c r="K168" s="30"/>
      <c r="L168" s="32"/>
      <c r="M168" s="62"/>
      <c r="N168" s="62"/>
      <c r="O168" s="30"/>
      <c r="P168" s="32"/>
      <c r="Q168" s="36"/>
      <c r="R168" s="37"/>
      <c r="S168" s="42">
        <f t="shared" si="0"/>
        <v>12526.33</v>
      </c>
      <c r="T168" s="42">
        <f t="shared" si="1"/>
        <v>12526.33</v>
      </c>
    </row>
    <row r="169" spans="1:20" ht="51" x14ac:dyDescent="0.25">
      <c r="A169" s="48">
        <v>167</v>
      </c>
      <c r="B169" s="48">
        <v>474998</v>
      </c>
      <c r="C169" s="39" t="s">
        <v>443</v>
      </c>
      <c r="D169" s="50" t="s">
        <v>8</v>
      </c>
      <c r="E169" s="41">
        <f>'LISTA ITENS FINAL'!F169</f>
        <v>6</v>
      </c>
      <c r="F169" s="58">
        <v>3664.87</v>
      </c>
      <c r="G169" s="58">
        <v>1234.8</v>
      </c>
      <c r="H169" s="58">
        <v>1869.42</v>
      </c>
      <c r="I169" s="58">
        <v>2886.41</v>
      </c>
      <c r="J169" s="58">
        <v>1812.8</v>
      </c>
      <c r="K169" s="58">
        <v>3234</v>
      </c>
      <c r="L169" s="71" t="s">
        <v>55</v>
      </c>
      <c r="M169" s="58"/>
      <c r="N169" s="58"/>
      <c r="O169" s="58"/>
      <c r="P169" s="71"/>
      <c r="Q169" s="58"/>
      <c r="R169" s="71"/>
      <c r="S169" s="42">
        <f t="shared" si="0"/>
        <v>2450.3833333333332</v>
      </c>
      <c r="T169" s="42">
        <f t="shared" si="1"/>
        <v>14702.3</v>
      </c>
    </row>
    <row r="170" spans="1:20" ht="71.400000000000006" x14ac:dyDescent="0.25">
      <c r="A170" s="50">
        <v>168</v>
      </c>
      <c r="B170" s="50">
        <v>601766</v>
      </c>
      <c r="C170" s="39" t="s">
        <v>444</v>
      </c>
      <c r="D170" s="50" t="s">
        <v>8</v>
      </c>
      <c r="E170" s="41">
        <v>5</v>
      </c>
      <c r="F170" s="58">
        <v>981.9</v>
      </c>
      <c r="G170" s="58">
        <v>803</v>
      </c>
      <c r="H170" s="58">
        <v>959.9</v>
      </c>
      <c r="I170" s="58">
        <v>1210.42</v>
      </c>
      <c r="J170" s="58"/>
      <c r="K170" s="58"/>
      <c r="L170" s="71"/>
      <c r="M170" s="58"/>
      <c r="N170" s="58"/>
      <c r="O170" s="58"/>
      <c r="P170" s="71"/>
      <c r="Q170" s="58"/>
      <c r="R170" s="71"/>
      <c r="S170" s="42">
        <f t="shared" si="0"/>
        <v>988.80500000000006</v>
      </c>
      <c r="T170" s="42">
        <f t="shared" si="1"/>
        <v>4944.0250000000005</v>
      </c>
    </row>
    <row r="171" spans="1:20" ht="13.2" x14ac:dyDescent="0.25">
      <c r="A171" s="112"/>
      <c r="B171" s="112"/>
      <c r="C171" s="106"/>
      <c r="D171" s="112"/>
      <c r="E171" s="113"/>
      <c r="F171" s="58"/>
      <c r="G171" s="114"/>
      <c r="H171" s="114"/>
      <c r="I171" s="114"/>
      <c r="J171" s="114"/>
      <c r="K171" s="114"/>
      <c r="L171" s="88"/>
      <c r="M171" s="114"/>
      <c r="N171" s="114"/>
      <c r="O171" s="114"/>
      <c r="P171" s="88"/>
      <c r="Q171" s="114"/>
      <c r="R171" s="88"/>
      <c r="S171" s="115"/>
      <c r="T171" s="115">
        <f>SUM(T3:T170)</f>
        <v>13445623.546380956</v>
      </c>
    </row>
  </sheetData>
  <sheetProtection algorithmName="SHA-512" hashValue="E4z4r8yI/9d6zatUPy5PJ1K7Un/gb66pJH+cfoY5Dh2RNTLwIYxL8qjrSNkTrdYVhLz5T6H6kbYZaiszYZ/W4w==" saltValue="Nokl+iGq2nWiQ5e/CmxysQ==" spinCount="100000" sheet="1" objects="1" scenarios="1"/>
  <autoFilter ref="A2:T170" xr:uid="{00000000-0009-0000-0000-000002000000}">
    <sortState xmlns:xlrd2="http://schemas.microsoft.com/office/spreadsheetml/2017/richdata2" ref="A2:T170">
      <sortCondition ref="C2:C170"/>
      <sortCondition ref="B2:B170"/>
    </sortState>
  </autoFilter>
  <mergeCells count="3">
    <mergeCell ref="A1:E1"/>
    <mergeCell ref="F1:R1"/>
    <mergeCell ref="S1:T1"/>
  </mergeCells>
  <printOptions horizontalCentered="1" gridLines="1"/>
  <pageMargins left="0.25" right="0.25" top="0.75" bottom="0.75" header="0" footer="0"/>
  <pageSetup paperSize="9" fitToHeight="0" pageOrder="overThenDown" orientation="landscape" cellComments="atEnd"/>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LISTA ITENS FINAL</vt:lpstr>
      <vt:lpstr>Mapa comparativo de preços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2026-10-06T11:48:06Z</dcterms:created>
  <dcterms:modified xsi:type="dcterms:W3CDTF">2026-10-25T16:30:57Z</dcterms:modified>
</cp:coreProperties>
</file>