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wcamargo\Downloads\"/>
    </mc:Choice>
  </mc:AlternateContent>
  <bookViews>
    <workbookView xWindow="0" yWindow="0" windowWidth="26083" windowHeight="10175"/>
  </bookViews>
  <sheets>
    <sheet name="PLANILHA ORCAMENTARIA" sheetId="1" r:id="rId1"/>
    <sheet name="CRONOGRAMA" sheetId="2" r:id="rId2"/>
  </sheets>
  <definedNames>
    <definedName name="JR_PAGE_ANCHOR_0_1">'PLANILHA ORCAMENTARIA'!$A$1</definedName>
    <definedName name="JR_PAGE_ANCHOR_1_1">#REF!</definedName>
    <definedName name="JR_PAGE_ANCHOR_10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</definedNames>
  <calcPr calcId="162913"/>
  <extLst>
    <ext uri="GoogleSheetsCustomDataVersion2">
      <go:sheetsCustomData xmlns:go="http://customooxmlschemas.google.com/" r:id="rId6" roundtripDataChecksum="OMM19FsSPbJcLWAUcU4FekMuMWR6SDfDHGfc5narrvQ="/>
    </ext>
  </extLst>
</workbook>
</file>

<file path=xl/calcChain.xml><?xml version="1.0" encoding="utf-8"?>
<calcChain xmlns="http://schemas.openxmlformats.org/spreadsheetml/2006/main">
  <c r="Q53" i="2" l="1"/>
  <c r="AG96" i="2" s="1"/>
  <c r="I1228" i="1"/>
  <c r="J1228" i="1" s="1"/>
  <c r="J2" i="1" s="1"/>
  <c r="I1227" i="1"/>
  <c r="J1227" i="1" s="1"/>
  <c r="I1226" i="1"/>
  <c r="J1226" i="1" s="1"/>
  <c r="I1225" i="1"/>
  <c r="J1225" i="1" s="1"/>
  <c r="I1224" i="1"/>
  <c r="J1224" i="1" s="1"/>
  <c r="I1223" i="1"/>
  <c r="J1223" i="1" s="1"/>
  <c r="I1222" i="1"/>
  <c r="J1222" i="1" s="1"/>
  <c r="I1221" i="1"/>
  <c r="J1221" i="1" s="1"/>
  <c r="I1220" i="1"/>
  <c r="J1220" i="1" s="1"/>
  <c r="I1219" i="1"/>
  <c r="J1219" i="1" s="1"/>
  <c r="I1218" i="1"/>
  <c r="J1218" i="1" s="1"/>
  <c r="I1217" i="1"/>
  <c r="J1217" i="1" s="1"/>
  <c r="I1216" i="1"/>
  <c r="J1216" i="1" s="1"/>
  <c r="I1215" i="1"/>
  <c r="J1215" i="1" s="1"/>
  <c r="I1214" i="1"/>
  <c r="J1214" i="1" s="1"/>
  <c r="I1213" i="1"/>
  <c r="J1213" i="1" s="1"/>
  <c r="I1212" i="1"/>
  <c r="J1212" i="1" s="1"/>
  <c r="I1211" i="1"/>
  <c r="J1211" i="1" s="1"/>
  <c r="I1210" i="1"/>
  <c r="J1210" i="1" s="1"/>
  <c r="I1209" i="1"/>
  <c r="J1209" i="1" s="1"/>
  <c r="I1208" i="1"/>
  <c r="J1208" i="1" s="1"/>
  <c r="I1207" i="1"/>
  <c r="J1207" i="1" s="1"/>
  <c r="I1206" i="1"/>
  <c r="J1206" i="1" s="1"/>
  <c r="I1205" i="1"/>
  <c r="J1205" i="1" s="1"/>
  <c r="I1204" i="1"/>
  <c r="J1204" i="1" s="1"/>
  <c r="I1203" i="1"/>
  <c r="J1203" i="1" s="1"/>
  <c r="I1202" i="1"/>
  <c r="J1202" i="1" s="1"/>
  <c r="I1201" i="1"/>
  <c r="J1201" i="1" s="1"/>
  <c r="I1200" i="1"/>
  <c r="J1200" i="1" s="1"/>
  <c r="I1199" i="1"/>
  <c r="J1199" i="1" s="1"/>
  <c r="I1198" i="1"/>
  <c r="J1198" i="1" s="1"/>
  <c r="I1197" i="1"/>
  <c r="J1197" i="1" s="1"/>
  <c r="I1196" i="1"/>
  <c r="J1196" i="1" s="1"/>
  <c r="I1195" i="1"/>
  <c r="J1195" i="1" s="1"/>
  <c r="I1194" i="1"/>
  <c r="J1194" i="1" s="1"/>
  <c r="I1193" i="1"/>
  <c r="J1193" i="1" s="1"/>
  <c r="I1192" i="1"/>
  <c r="J1192" i="1" s="1"/>
  <c r="I1191" i="1"/>
  <c r="J1191" i="1" s="1"/>
  <c r="I1190" i="1"/>
  <c r="J1190" i="1" s="1"/>
  <c r="I1189" i="1"/>
  <c r="J1189" i="1" s="1"/>
  <c r="I1188" i="1"/>
  <c r="J1188" i="1" s="1"/>
  <c r="I1187" i="1"/>
  <c r="J1187" i="1" s="1"/>
  <c r="I1186" i="1"/>
  <c r="J1186" i="1" s="1"/>
  <c r="I1185" i="1"/>
  <c r="J1185" i="1" s="1"/>
  <c r="I1184" i="1"/>
  <c r="J1184" i="1" s="1"/>
  <c r="I1183" i="1"/>
  <c r="J1183" i="1" s="1"/>
  <c r="I1182" i="1"/>
  <c r="J1182" i="1" s="1"/>
  <c r="I1181" i="1"/>
  <c r="J1181" i="1" s="1"/>
  <c r="I1180" i="1"/>
  <c r="J1180" i="1" s="1"/>
  <c r="I1179" i="1"/>
  <c r="J1179" i="1" s="1"/>
  <c r="I1178" i="1"/>
  <c r="J1178" i="1" s="1"/>
  <c r="I1177" i="1"/>
  <c r="J1177" i="1" s="1"/>
  <c r="I1176" i="1"/>
  <c r="J1176" i="1" s="1"/>
  <c r="I1175" i="1"/>
  <c r="J1175" i="1" s="1"/>
  <c r="I1174" i="1"/>
  <c r="J1174" i="1" s="1"/>
  <c r="I1173" i="1"/>
  <c r="J1173" i="1" s="1"/>
  <c r="I1172" i="1"/>
  <c r="J1172" i="1" s="1"/>
  <c r="I1171" i="1"/>
  <c r="J1171" i="1" s="1"/>
  <c r="I1170" i="1"/>
  <c r="J1170" i="1" s="1"/>
  <c r="I1169" i="1"/>
  <c r="J1169" i="1" s="1"/>
  <c r="I1168" i="1"/>
  <c r="J1168" i="1" s="1"/>
  <c r="I1167" i="1"/>
  <c r="J1167" i="1" s="1"/>
  <c r="I1166" i="1"/>
  <c r="J1166" i="1" s="1"/>
  <c r="I1165" i="1"/>
  <c r="J1165" i="1" s="1"/>
  <c r="I1164" i="1"/>
  <c r="J1164" i="1" s="1"/>
  <c r="I1163" i="1"/>
  <c r="J1163" i="1" s="1"/>
  <c r="I1162" i="1"/>
  <c r="J1162" i="1" s="1"/>
  <c r="I1161" i="1"/>
  <c r="J1161" i="1" s="1"/>
  <c r="I1160" i="1"/>
  <c r="J1160" i="1" s="1"/>
  <c r="I1159" i="1"/>
  <c r="J1159" i="1" s="1"/>
  <c r="I1158" i="1"/>
  <c r="J1158" i="1" s="1"/>
  <c r="I1157" i="1"/>
  <c r="J1157" i="1" s="1"/>
  <c r="I1156" i="1"/>
  <c r="J1156" i="1" s="1"/>
  <c r="I1155" i="1"/>
  <c r="J1155" i="1" s="1"/>
  <c r="I1154" i="1"/>
  <c r="J1154" i="1" s="1"/>
  <c r="I1153" i="1"/>
  <c r="J1153" i="1" s="1"/>
  <c r="I1152" i="1"/>
  <c r="J1152" i="1" s="1"/>
  <c r="I1151" i="1"/>
  <c r="J1151" i="1" s="1"/>
  <c r="I1150" i="1"/>
  <c r="J1150" i="1" s="1"/>
  <c r="I1149" i="1"/>
  <c r="J1149" i="1" s="1"/>
  <c r="I1148" i="1"/>
  <c r="J1148" i="1" s="1"/>
  <c r="I1147" i="1"/>
  <c r="J1147" i="1" s="1"/>
  <c r="I1146" i="1"/>
  <c r="J1146" i="1" s="1"/>
  <c r="I1145" i="1"/>
  <c r="J1145" i="1" s="1"/>
  <c r="I1144" i="1"/>
  <c r="J1144" i="1" s="1"/>
  <c r="I1143" i="1"/>
  <c r="J1143" i="1" s="1"/>
  <c r="I1142" i="1"/>
  <c r="J1142" i="1" s="1"/>
  <c r="I1141" i="1"/>
  <c r="J1141" i="1" s="1"/>
  <c r="I1140" i="1"/>
  <c r="J1140" i="1" s="1"/>
  <c r="I1139" i="1"/>
  <c r="J1139" i="1" s="1"/>
  <c r="I1138" i="1"/>
  <c r="J1138" i="1" s="1"/>
  <c r="I1137" i="1"/>
  <c r="J1137" i="1" s="1"/>
  <c r="I1136" i="1"/>
  <c r="J1136" i="1" s="1"/>
  <c r="I1135" i="1"/>
  <c r="J1135" i="1" s="1"/>
  <c r="I1134" i="1"/>
  <c r="J1134" i="1" s="1"/>
  <c r="I1133" i="1"/>
  <c r="J1133" i="1" s="1"/>
  <c r="I1132" i="1"/>
  <c r="J1132" i="1" s="1"/>
  <c r="I1131" i="1"/>
  <c r="J1131" i="1" s="1"/>
  <c r="I1130" i="1"/>
  <c r="J1130" i="1" s="1"/>
  <c r="I1129" i="1"/>
  <c r="J1129" i="1" s="1"/>
  <c r="I1128" i="1"/>
  <c r="J1128" i="1" s="1"/>
  <c r="I1127" i="1"/>
  <c r="J1127" i="1" s="1"/>
  <c r="I1126" i="1"/>
  <c r="J1126" i="1" s="1"/>
  <c r="I1125" i="1"/>
  <c r="J1125" i="1" s="1"/>
  <c r="I1124" i="1"/>
  <c r="J1124" i="1" s="1"/>
  <c r="I1123" i="1"/>
  <c r="J1123" i="1" s="1"/>
  <c r="I1122" i="1"/>
  <c r="J1122" i="1" s="1"/>
  <c r="I1121" i="1"/>
  <c r="J1121" i="1" s="1"/>
  <c r="I1120" i="1"/>
  <c r="J1120" i="1" s="1"/>
  <c r="I1119" i="1"/>
  <c r="J1119" i="1" s="1"/>
  <c r="I1118" i="1"/>
  <c r="J1118" i="1" s="1"/>
  <c r="I1117" i="1"/>
  <c r="J1117" i="1" s="1"/>
  <c r="I1116" i="1"/>
  <c r="J1116" i="1" s="1"/>
  <c r="I1115" i="1"/>
  <c r="J1115" i="1" s="1"/>
  <c r="I1114" i="1"/>
  <c r="J1114" i="1" s="1"/>
  <c r="I1113" i="1"/>
  <c r="J1113" i="1" s="1"/>
  <c r="I1112" i="1"/>
  <c r="J1112" i="1" s="1"/>
  <c r="I1111" i="1"/>
  <c r="J1111" i="1" s="1"/>
  <c r="I1110" i="1"/>
  <c r="J1110" i="1" s="1"/>
  <c r="I1109" i="1"/>
  <c r="J1109" i="1" s="1"/>
  <c r="I1108" i="1"/>
  <c r="J1108" i="1" s="1"/>
  <c r="I1107" i="1"/>
  <c r="J1107" i="1" s="1"/>
  <c r="I1106" i="1"/>
  <c r="J1106" i="1" s="1"/>
  <c r="I1105" i="1"/>
  <c r="J1105" i="1" s="1"/>
  <c r="I1104" i="1"/>
  <c r="J1104" i="1" s="1"/>
  <c r="I1103" i="1"/>
  <c r="J1103" i="1" s="1"/>
  <c r="I1102" i="1"/>
  <c r="J1102" i="1" s="1"/>
  <c r="I1101" i="1"/>
  <c r="J1101" i="1" s="1"/>
  <c r="I1100" i="1"/>
  <c r="J1100" i="1" s="1"/>
  <c r="I1099" i="1"/>
  <c r="J1099" i="1" s="1"/>
  <c r="I1098" i="1"/>
  <c r="J1098" i="1" s="1"/>
  <c r="I1097" i="1"/>
  <c r="J1097" i="1" s="1"/>
  <c r="I1096" i="1"/>
  <c r="J1096" i="1" s="1"/>
  <c r="I1095" i="1"/>
  <c r="J1095" i="1" s="1"/>
  <c r="I1094" i="1"/>
  <c r="J1094" i="1" s="1"/>
  <c r="I1093" i="1"/>
  <c r="J1093" i="1" s="1"/>
  <c r="I1092" i="1"/>
  <c r="J1092" i="1" s="1"/>
  <c r="I1091" i="1"/>
  <c r="J1091" i="1" s="1"/>
  <c r="I1090" i="1"/>
  <c r="J1090" i="1" s="1"/>
  <c r="I1089" i="1"/>
  <c r="J1089" i="1" s="1"/>
  <c r="I1088" i="1"/>
  <c r="J1088" i="1" s="1"/>
  <c r="I1087" i="1"/>
  <c r="J1087" i="1" s="1"/>
  <c r="I1086" i="1"/>
  <c r="J1086" i="1" s="1"/>
  <c r="I1085" i="1"/>
  <c r="J1085" i="1" s="1"/>
  <c r="I1084" i="1"/>
  <c r="J1084" i="1" s="1"/>
  <c r="I1083" i="1"/>
  <c r="J1083" i="1" s="1"/>
  <c r="I1082" i="1"/>
  <c r="J1082" i="1" s="1"/>
  <c r="I1081" i="1"/>
  <c r="J1081" i="1" s="1"/>
  <c r="I1080" i="1"/>
  <c r="J1080" i="1" s="1"/>
  <c r="I1079" i="1"/>
  <c r="J1079" i="1" s="1"/>
  <c r="I1078" i="1"/>
  <c r="J1078" i="1" s="1"/>
  <c r="I1077" i="1"/>
  <c r="J1077" i="1" s="1"/>
  <c r="I1076" i="1"/>
  <c r="J1076" i="1" s="1"/>
  <c r="I1075" i="1"/>
  <c r="J1075" i="1" s="1"/>
  <c r="I1074" i="1"/>
  <c r="J1074" i="1" s="1"/>
  <c r="I1073" i="1"/>
  <c r="J1073" i="1" s="1"/>
  <c r="I1072" i="1"/>
  <c r="J1072" i="1" s="1"/>
  <c r="I1071" i="1"/>
  <c r="J1071" i="1" s="1"/>
  <c r="I1070" i="1"/>
  <c r="J1070" i="1" s="1"/>
  <c r="I1069" i="1"/>
  <c r="J1069" i="1" s="1"/>
  <c r="I1068" i="1"/>
  <c r="J1068" i="1" s="1"/>
  <c r="I1067" i="1"/>
  <c r="J1067" i="1" s="1"/>
  <c r="I1066" i="1"/>
  <c r="J1066" i="1" s="1"/>
  <c r="I1065" i="1"/>
  <c r="J1065" i="1" s="1"/>
  <c r="I1064" i="1"/>
  <c r="J1064" i="1" s="1"/>
  <c r="I1063" i="1"/>
  <c r="J1063" i="1" s="1"/>
  <c r="I1062" i="1"/>
  <c r="J1062" i="1" s="1"/>
  <c r="I1061" i="1"/>
  <c r="J1061" i="1" s="1"/>
  <c r="I1060" i="1"/>
  <c r="J1060" i="1" s="1"/>
  <c r="I1059" i="1"/>
  <c r="J1059" i="1" s="1"/>
  <c r="I1058" i="1"/>
  <c r="J1058" i="1" s="1"/>
  <c r="I1057" i="1"/>
  <c r="J1057" i="1" s="1"/>
  <c r="I1056" i="1"/>
  <c r="J1056" i="1" s="1"/>
  <c r="I1055" i="1"/>
  <c r="J1055" i="1" s="1"/>
  <c r="I1054" i="1"/>
  <c r="J1054" i="1" s="1"/>
  <c r="I1053" i="1"/>
  <c r="J1053" i="1" s="1"/>
  <c r="I1052" i="1"/>
  <c r="J1052" i="1" s="1"/>
  <c r="I1051" i="1"/>
  <c r="J1051" i="1" s="1"/>
  <c r="I1050" i="1"/>
  <c r="J1050" i="1" s="1"/>
  <c r="I1049" i="1"/>
  <c r="J1049" i="1" s="1"/>
  <c r="I1048" i="1"/>
  <c r="J1048" i="1" s="1"/>
  <c r="I1047" i="1"/>
  <c r="J1047" i="1" s="1"/>
  <c r="I1046" i="1"/>
  <c r="J1046" i="1" s="1"/>
  <c r="I1045" i="1"/>
  <c r="J1045" i="1" s="1"/>
  <c r="I1044" i="1"/>
  <c r="J1044" i="1" s="1"/>
  <c r="I1043" i="1"/>
  <c r="J1043" i="1" s="1"/>
  <c r="I1042" i="1"/>
  <c r="J1042" i="1" s="1"/>
  <c r="I1041" i="1"/>
  <c r="J1041" i="1" s="1"/>
  <c r="I1040" i="1"/>
  <c r="J1040" i="1" s="1"/>
  <c r="I1039" i="1"/>
  <c r="J1039" i="1" s="1"/>
  <c r="I1038" i="1"/>
  <c r="J1038" i="1" s="1"/>
  <c r="I1037" i="1"/>
  <c r="J1037" i="1" s="1"/>
  <c r="I1036" i="1"/>
  <c r="J1036" i="1" s="1"/>
  <c r="I1035" i="1"/>
  <c r="J1035" i="1" s="1"/>
  <c r="I1034" i="1"/>
  <c r="J1034" i="1" s="1"/>
  <c r="I1033" i="1"/>
  <c r="J1033" i="1" s="1"/>
  <c r="I1032" i="1"/>
  <c r="J1032" i="1" s="1"/>
  <c r="I1031" i="1"/>
  <c r="J1031" i="1" s="1"/>
  <c r="I1030" i="1"/>
  <c r="J1030" i="1" s="1"/>
  <c r="I1029" i="1"/>
  <c r="J1029" i="1" s="1"/>
  <c r="I1028" i="1"/>
  <c r="J1028" i="1" s="1"/>
  <c r="I1027" i="1"/>
  <c r="J1027" i="1" s="1"/>
  <c r="I1026" i="1"/>
  <c r="J1026" i="1" s="1"/>
  <c r="I1025" i="1"/>
  <c r="J1025" i="1" s="1"/>
  <c r="I1024" i="1"/>
  <c r="J1024" i="1" s="1"/>
  <c r="I1023" i="1"/>
  <c r="J1023" i="1" s="1"/>
  <c r="I1022" i="1"/>
  <c r="J1022" i="1" s="1"/>
  <c r="I1021" i="1"/>
  <c r="J1021" i="1" s="1"/>
  <c r="I1020" i="1"/>
  <c r="J1020" i="1" s="1"/>
  <c r="I1019" i="1"/>
  <c r="J1019" i="1" s="1"/>
  <c r="I1018" i="1"/>
  <c r="J1018" i="1" s="1"/>
  <c r="I1017" i="1"/>
  <c r="J1017" i="1" s="1"/>
  <c r="I1016" i="1"/>
  <c r="J1016" i="1" s="1"/>
  <c r="I1015" i="1"/>
  <c r="J1015" i="1" s="1"/>
  <c r="I1014" i="1"/>
  <c r="J1014" i="1" s="1"/>
  <c r="I1013" i="1"/>
  <c r="J1013" i="1" s="1"/>
  <c r="I1012" i="1"/>
  <c r="J1012" i="1" s="1"/>
  <c r="I1011" i="1"/>
  <c r="J1011" i="1" s="1"/>
  <c r="I1010" i="1"/>
  <c r="J1010" i="1" s="1"/>
  <c r="I1009" i="1"/>
  <c r="J1009" i="1" s="1"/>
  <c r="I1008" i="1"/>
  <c r="J1008" i="1" s="1"/>
  <c r="I1007" i="1"/>
  <c r="J1007" i="1" s="1"/>
  <c r="I1006" i="1"/>
  <c r="J1006" i="1" s="1"/>
  <c r="I1005" i="1"/>
  <c r="J1005" i="1" s="1"/>
  <c r="I1004" i="1"/>
  <c r="J1004" i="1" s="1"/>
  <c r="I1003" i="1"/>
  <c r="J1003" i="1" s="1"/>
  <c r="I1002" i="1"/>
  <c r="J1002" i="1" s="1"/>
  <c r="I1001" i="1"/>
  <c r="J1001" i="1" s="1"/>
  <c r="I1000" i="1"/>
  <c r="J1000" i="1" s="1"/>
  <c r="I999" i="1"/>
  <c r="J999" i="1" s="1"/>
  <c r="I998" i="1"/>
  <c r="J998" i="1" s="1"/>
  <c r="I997" i="1"/>
  <c r="J997" i="1" s="1"/>
  <c r="I996" i="1"/>
  <c r="J996" i="1" s="1"/>
  <c r="I995" i="1"/>
  <c r="J995" i="1" s="1"/>
  <c r="I994" i="1"/>
  <c r="J994" i="1" s="1"/>
  <c r="I993" i="1"/>
  <c r="J993" i="1" s="1"/>
  <c r="I992" i="1"/>
  <c r="J992" i="1" s="1"/>
  <c r="I991" i="1"/>
  <c r="J991" i="1" s="1"/>
  <c r="I990" i="1"/>
  <c r="J990" i="1" s="1"/>
  <c r="I989" i="1"/>
  <c r="J989" i="1" s="1"/>
  <c r="I988" i="1"/>
  <c r="J988" i="1" s="1"/>
  <c r="I987" i="1"/>
  <c r="J987" i="1" s="1"/>
  <c r="I986" i="1"/>
  <c r="J986" i="1" s="1"/>
  <c r="I985" i="1"/>
  <c r="J985" i="1" s="1"/>
  <c r="I984" i="1"/>
  <c r="J984" i="1" s="1"/>
  <c r="I983" i="1"/>
  <c r="J983" i="1" s="1"/>
  <c r="I982" i="1"/>
  <c r="J982" i="1" s="1"/>
  <c r="I981" i="1"/>
  <c r="J981" i="1" s="1"/>
  <c r="I980" i="1"/>
  <c r="J980" i="1" s="1"/>
  <c r="I979" i="1"/>
  <c r="J979" i="1" s="1"/>
  <c r="I978" i="1"/>
  <c r="J978" i="1" s="1"/>
  <c r="I977" i="1"/>
  <c r="J977" i="1" s="1"/>
  <c r="I976" i="1"/>
  <c r="J976" i="1" s="1"/>
  <c r="I975" i="1"/>
  <c r="J975" i="1" s="1"/>
  <c r="I974" i="1"/>
  <c r="J974" i="1" s="1"/>
  <c r="I973" i="1"/>
  <c r="J973" i="1" s="1"/>
  <c r="I972" i="1"/>
  <c r="J972" i="1" s="1"/>
  <c r="I971" i="1"/>
  <c r="J971" i="1" s="1"/>
  <c r="I970" i="1"/>
  <c r="J970" i="1" s="1"/>
  <c r="I969" i="1"/>
  <c r="J969" i="1" s="1"/>
  <c r="I968" i="1"/>
  <c r="J968" i="1" s="1"/>
  <c r="I967" i="1"/>
  <c r="J967" i="1" s="1"/>
  <c r="I966" i="1"/>
  <c r="J966" i="1" s="1"/>
  <c r="I965" i="1"/>
  <c r="J965" i="1" s="1"/>
  <c r="I964" i="1"/>
  <c r="J964" i="1" s="1"/>
  <c r="I963" i="1"/>
  <c r="J963" i="1" s="1"/>
  <c r="I962" i="1"/>
  <c r="J962" i="1" s="1"/>
  <c r="I961" i="1"/>
  <c r="J961" i="1" s="1"/>
  <c r="I960" i="1"/>
  <c r="J960" i="1" s="1"/>
  <c r="I959" i="1"/>
  <c r="J959" i="1" s="1"/>
  <c r="I958" i="1"/>
  <c r="J958" i="1" s="1"/>
  <c r="I957" i="1"/>
  <c r="J957" i="1" s="1"/>
  <c r="I956" i="1"/>
  <c r="J956" i="1" s="1"/>
  <c r="I955" i="1"/>
  <c r="J955" i="1" s="1"/>
  <c r="I954" i="1"/>
  <c r="J954" i="1" s="1"/>
  <c r="I953" i="1"/>
  <c r="J953" i="1" s="1"/>
  <c r="I952" i="1"/>
  <c r="J952" i="1" s="1"/>
  <c r="I951" i="1"/>
  <c r="J951" i="1" s="1"/>
  <c r="I950" i="1"/>
  <c r="J950" i="1" s="1"/>
  <c r="I949" i="1"/>
  <c r="J949" i="1" s="1"/>
  <c r="I948" i="1"/>
  <c r="J948" i="1" s="1"/>
  <c r="I947" i="1"/>
  <c r="J947" i="1" s="1"/>
  <c r="I946" i="1"/>
  <c r="J946" i="1" s="1"/>
  <c r="I945" i="1"/>
  <c r="J945" i="1" s="1"/>
  <c r="I944" i="1"/>
  <c r="J944" i="1" s="1"/>
  <c r="I943" i="1"/>
  <c r="J943" i="1" s="1"/>
  <c r="I942" i="1"/>
  <c r="J942" i="1" s="1"/>
  <c r="I941" i="1"/>
  <c r="J941" i="1" s="1"/>
  <c r="I940" i="1"/>
  <c r="J940" i="1" s="1"/>
  <c r="I939" i="1"/>
  <c r="J939" i="1" s="1"/>
  <c r="I938" i="1"/>
  <c r="J938" i="1" s="1"/>
  <c r="I937" i="1"/>
  <c r="J937" i="1" s="1"/>
  <c r="I936" i="1"/>
  <c r="J936" i="1" s="1"/>
  <c r="I935" i="1"/>
  <c r="J935" i="1" s="1"/>
  <c r="I934" i="1"/>
  <c r="J934" i="1" s="1"/>
  <c r="I933" i="1"/>
  <c r="J933" i="1" s="1"/>
  <c r="I932" i="1"/>
  <c r="J932" i="1" s="1"/>
  <c r="I931" i="1"/>
  <c r="J931" i="1" s="1"/>
  <c r="I930" i="1"/>
  <c r="J930" i="1" s="1"/>
  <c r="I929" i="1"/>
  <c r="J929" i="1" s="1"/>
  <c r="I928" i="1"/>
  <c r="J928" i="1" s="1"/>
  <c r="I927" i="1"/>
  <c r="J927" i="1" s="1"/>
  <c r="I926" i="1"/>
  <c r="J926" i="1" s="1"/>
  <c r="I925" i="1"/>
  <c r="J925" i="1" s="1"/>
  <c r="I924" i="1"/>
  <c r="J924" i="1" s="1"/>
  <c r="I923" i="1"/>
  <c r="J923" i="1" s="1"/>
  <c r="I922" i="1"/>
  <c r="J922" i="1" s="1"/>
  <c r="I921" i="1"/>
  <c r="J921" i="1" s="1"/>
  <c r="I920" i="1"/>
  <c r="J920" i="1" s="1"/>
  <c r="I919" i="1"/>
  <c r="J919" i="1" s="1"/>
  <c r="I918" i="1"/>
  <c r="J918" i="1" s="1"/>
  <c r="I917" i="1"/>
  <c r="J917" i="1" s="1"/>
  <c r="I916" i="1"/>
  <c r="J916" i="1" s="1"/>
  <c r="I915" i="1"/>
  <c r="J915" i="1" s="1"/>
  <c r="I914" i="1"/>
  <c r="J914" i="1" s="1"/>
  <c r="I913" i="1"/>
  <c r="J913" i="1" s="1"/>
  <c r="I912" i="1"/>
  <c r="J912" i="1" s="1"/>
  <c r="I911" i="1"/>
  <c r="J911" i="1" s="1"/>
  <c r="I910" i="1"/>
  <c r="J910" i="1" s="1"/>
  <c r="I909" i="1"/>
  <c r="J909" i="1" s="1"/>
  <c r="I908" i="1"/>
  <c r="J908" i="1" s="1"/>
  <c r="I907" i="1"/>
  <c r="J907" i="1" s="1"/>
  <c r="I906" i="1"/>
  <c r="J906" i="1" s="1"/>
  <c r="I905" i="1"/>
  <c r="J905" i="1" s="1"/>
  <c r="I904" i="1"/>
  <c r="J904" i="1" s="1"/>
  <c r="I903" i="1"/>
  <c r="J903" i="1" s="1"/>
  <c r="I902" i="1"/>
  <c r="J902" i="1" s="1"/>
  <c r="I901" i="1"/>
  <c r="J901" i="1" s="1"/>
  <c r="I900" i="1"/>
  <c r="J900" i="1" s="1"/>
  <c r="I899" i="1"/>
  <c r="J899" i="1" s="1"/>
  <c r="I898" i="1"/>
  <c r="J898" i="1" s="1"/>
  <c r="I897" i="1"/>
  <c r="J897" i="1" s="1"/>
  <c r="I896" i="1"/>
  <c r="J896" i="1" s="1"/>
  <c r="I895" i="1"/>
  <c r="J895" i="1" s="1"/>
  <c r="I894" i="1"/>
  <c r="J894" i="1" s="1"/>
  <c r="I893" i="1"/>
  <c r="J893" i="1" s="1"/>
  <c r="I892" i="1"/>
  <c r="J892" i="1" s="1"/>
  <c r="I891" i="1"/>
  <c r="J891" i="1" s="1"/>
  <c r="I890" i="1"/>
  <c r="J890" i="1" s="1"/>
  <c r="I889" i="1"/>
  <c r="J889" i="1" s="1"/>
  <c r="I888" i="1"/>
  <c r="J888" i="1" s="1"/>
  <c r="I887" i="1"/>
  <c r="J887" i="1" s="1"/>
  <c r="I886" i="1"/>
  <c r="J886" i="1" s="1"/>
  <c r="I885" i="1"/>
  <c r="J885" i="1" s="1"/>
  <c r="I884" i="1"/>
  <c r="J884" i="1" s="1"/>
  <c r="I883" i="1"/>
  <c r="J883" i="1" s="1"/>
  <c r="I882" i="1"/>
  <c r="J882" i="1" s="1"/>
  <c r="I881" i="1"/>
  <c r="J881" i="1" s="1"/>
  <c r="I880" i="1"/>
  <c r="J880" i="1" s="1"/>
  <c r="I879" i="1"/>
  <c r="J879" i="1" s="1"/>
  <c r="I878" i="1"/>
  <c r="J878" i="1" s="1"/>
  <c r="I877" i="1"/>
  <c r="J877" i="1" s="1"/>
  <c r="I876" i="1"/>
  <c r="J876" i="1" s="1"/>
  <c r="I875" i="1"/>
  <c r="J875" i="1" s="1"/>
  <c r="I874" i="1"/>
  <c r="J874" i="1" s="1"/>
  <c r="I873" i="1"/>
  <c r="J873" i="1" s="1"/>
  <c r="I872" i="1"/>
  <c r="J872" i="1" s="1"/>
  <c r="I871" i="1"/>
  <c r="J871" i="1" s="1"/>
  <c r="I870" i="1"/>
  <c r="J870" i="1" s="1"/>
  <c r="I869" i="1"/>
  <c r="J869" i="1" s="1"/>
  <c r="I868" i="1"/>
  <c r="J868" i="1" s="1"/>
  <c r="I867" i="1"/>
  <c r="J867" i="1" s="1"/>
  <c r="I866" i="1"/>
  <c r="J866" i="1" s="1"/>
  <c r="I865" i="1"/>
  <c r="J865" i="1" s="1"/>
  <c r="I864" i="1"/>
  <c r="J864" i="1" s="1"/>
  <c r="I863" i="1"/>
  <c r="J863" i="1" s="1"/>
  <c r="I862" i="1"/>
  <c r="J862" i="1" s="1"/>
  <c r="I861" i="1"/>
  <c r="J861" i="1" s="1"/>
  <c r="I860" i="1"/>
  <c r="J860" i="1" s="1"/>
  <c r="I859" i="1"/>
  <c r="J859" i="1" s="1"/>
  <c r="I858" i="1"/>
  <c r="J858" i="1" s="1"/>
  <c r="I857" i="1"/>
  <c r="J857" i="1" s="1"/>
  <c r="I856" i="1"/>
  <c r="J856" i="1" s="1"/>
  <c r="I855" i="1"/>
  <c r="J855" i="1" s="1"/>
  <c r="I854" i="1"/>
  <c r="J854" i="1" s="1"/>
  <c r="I853" i="1"/>
  <c r="J853" i="1" s="1"/>
  <c r="I852" i="1"/>
  <c r="J852" i="1" s="1"/>
  <c r="I851" i="1"/>
  <c r="J851" i="1" s="1"/>
  <c r="I850" i="1"/>
  <c r="J850" i="1" s="1"/>
  <c r="I849" i="1"/>
  <c r="J849" i="1" s="1"/>
  <c r="I848" i="1"/>
  <c r="J848" i="1" s="1"/>
  <c r="I847" i="1"/>
  <c r="J847" i="1" s="1"/>
  <c r="I846" i="1"/>
  <c r="J846" i="1" s="1"/>
  <c r="I845" i="1"/>
  <c r="J845" i="1" s="1"/>
  <c r="I844" i="1"/>
  <c r="J844" i="1" s="1"/>
  <c r="I843" i="1"/>
  <c r="J843" i="1" s="1"/>
  <c r="I842" i="1"/>
  <c r="J842" i="1" s="1"/>
  <c r="I841" i="1"/>
  <c r="J841" i="1" s="1"/>
  <c r="I840" i="1"/>
  <c r="J840" i="1" s="1"/>
  <c r="I839" i="1"/>
  <c r="J839" i="1" s="1"/>
  <c r="I838" i="1"/>
  <c r="J838" i="1" s="1"/>
  <c r="I837" i="1"/>
  <c r="J837" i="1" s="1"/>
  <c r="I836" i="1"/>
  <c r="J836" i="1" s="1"/>
  <c r="I835" i="1"/>
  <c r="J835" i="1" s="1"/>
  <c r="I834" i="1"/>
  <c r="J834" i="1" s="1"/>
  <c r="I833" i="1"/>
  <c r="J833" i="1" s="1"/>
  <c r="I832" i="1"/>
  <c r="J832" i="1" s="1"/>
  <c r="I831" i="1"/>
  <c r="J831" i="1" s="1"/>
  <c r="I830" i="1"/>
  <c r="J830" i="1" s="1"/>
  <c r="I829" i="1"/>
  <c r="J829" i="1" s="1"/>
  <c r="I828" i="1"/>
  <c r="J828" i="1" s="1"/>
  <c r="I827" i="1"/>
  <c r="J827" i="1" s="1"/>
  <c r="I826" i="1"/>
  <c r="J826" i="1" s="1"/>
  <c r="I825" i="1"/>
  <c r="J825" i="1" s="1"/>
  <c r="I824" i="1"/>
  <c r="J824" i="1" s="1"/>
  <c r="I823" i="1"/>
  <c r="J823" i="1" s="1"/>
  <c r="I822" i="1"/>
  <c r="J822" i="1" s="1"/>
  <c r="I821" i="1"/>
  <c r="J821" i="1" s="1"/>
  <c r="I820" i="1"/>
  <c r="J820" i="1" s="1"/>
  <c r="I819" i="1"/>
  <c r="J819" i="1" s="1"/>
  <c r="I818" i="1"/>
  <c r="J818" i="1" s="1"/>
  <c r="I817" i="1"/>
  <c r="J817" i="1" s="1"/>
  <c r="I816" i="1"/>
  <c r="J816" i="1" s="1"/>
  <c r="I815" i="1"/>
  <c r="J815" i="1" s="1"/>
  <c r="I814" i="1"/>
  <c r="J814" i="1" s="1"/>
  <c r="I813" i="1"/>
  <c r="J813" i="1" s="1"/>
  <c r="I812" i="1"/>
  <c r="J812" i="1" s="1"/>
  <c r="I811" i="1"/>
  <c r="J811" i="1" s="1"/>
  <c r="I810" i="1"/>
  <c r="J810" i="1" s="1"/>
  <c r="I809" i="1"/>
  <c r="J809" i="1" s="1"/>
  <c r="I808" i="1"/>
  <c r="J808" i="1" s="1"/>
  <c r="I807" i="1"/>
  <c r="J807" i="1" s="1"/>
  <c r="I806" i="1"/>
  <c r="J806" i="1" s="1"/>
  <c r="I805" i="1"/>
  <c r="J805" i="1" s="1"/>
  <c r="I804" i="1"/>
  <c r="J804" i="1" s="1"/>
  <c r="I803" i="1"/>
  <c r="J803" i="1" s="1"/>
  <c r="I802" i="1"/>
  <c r="J802" i="1" s="1"/>
  <c r="I801" i="1"/>
  <c r="J801" i="1" s="1"/>
  <c r="I800" i="1"/>
  <c r="J800" i="1" s="1"/>
  <c r="I799" i="1"/>
  <c r="J799" i="1" s="1"/>
  <c r="I798" i="1"/>
  <c r="J798" i="1" s="1"/>
  <c r="I797" i="1"/>
  <c r="J797" i="1" s="1"/>
  <c r="I796" i="1"/>
  <c r="J796" i="1" s="1"/>
  <c r="I795" i="1"/>
  <c r="J795" i="1" s="1"/>
  <c r="I794" i="1"/>
  <c r="J794" i="1" s="1"/>
  <c r="I793" i="1"/>
  <c r="J793" i="1" s="1"/>
  <c r="I792" i="1"/>
  <c r="J792" i="1" s="1"/>
  <c r="I791" i="1"/>
  <c r="J791" i="1" s="1"/>
  <c r="I790" i="1"/>
  <c r="J790" i="1" s="1"/>
  <c r="I789" i="1"/>
  <c r="J789" i="1" s="1"/>
  <c r="I788" i="1"/>
  <c r="J788" i="1" s="1"/>
  <c r="I787" i="1"/>
  <c r="J787" i="1" s="1"/>
  <c r="I786" i="1"/>
  <c r="J786" i="1" s="1"/>
  <c r="I785" i="1"/>
  <c r="J785" i="1" s="1"/>
  <c r="I784" i="1"/>
  <c r="J784" i="1" s="1"/>
  <c r="I783" i="1"/>
  <c r="J783" i="1" s="1"/>
  <c r="I782" i="1"/>
  <c r="J782" i="1" s="1"/>
  <c r="I781" i="1"/>
  <c r="J781" i="1" s="1"/>
  <c r="I780" i="1"/>
  <c r="J780" i="1" s="1"/>
  <c r="I779" i="1"/>
  <c r="J779" i="1" s="1"/>
  <c r="I778" i="1"/>
  <c r="J778" i="1" s="1"/>
  <c r="I777" i="1"/>
  <c r="J777" i="1" s="1"/>
  <c r="I776" i="1"/>
  <c r="J776" i="1" s="1"/>
  <c r="I775" i="1"/>
  <c r="J775" i="1" s="1"/>
  <c r="I774" i="1"/>
  <c r="J774" i="1" s="1"/>
  <c r="I773" i="1"/>
  <c r="J773" i="1" s="1"/>
  <c r="I772" i="1"/>
  <c r="J772" i="1" s="1"/>
  <c r="I771" i="1"/>
  <c r="J771" i="1" s="1"/>
  <c r="I770" i="1"/>
  <c r="J770" i="1" s="1"/>
  <c r="I769" i="1"/>
  <c r="J769" i="1" s="1"/>
  <c r="I768" i="1"/>
  <c r="J768" i="1" s="1"/>
  <c r="I767" i="1"/>
  <c r="J767" i="1" s="1"/>
  <c r="I766" i="1"/>
  <c r="J766" i="1" s="1"/>
  <c r="I765" i="1"/>
  <c r="J765" i="1" s="1"/>
  <c r="I764" i="1"/>
  <c r="J764" i="1" s="1"/>
  <c r="I763" i="1"/>
  <c r="J763" i="1" s="1"/>
  <c r="I762" i="1"/>
  <c r="J762" i="1" s="1"/>
  <c r="I761" i="1"/>
  <c r="J761" i="1" s="1"/>
  <c r="I760" i="1"/>
  <c r="J760" i="1" s="1"/>
  <c r="I759" i="1"/>
  <c r="J759" i="1" s="1"/>
  <c r="I758" i="1"/>
  <c r="J758" i="1" s="1"/>
  <c r="I757" i="1"/>
  <c r="J757" i="1" s="1"/>
  <c r="I756" i="1"/>
  <c r="J756" i="1" s="1"/>
  <c r="I755" i="1"/>
  <c r="J755" i="1" s="1"/>
  <c r="I754" i="1"/>
  <c r="J754" i="1" s="1"/>
  <c r="I753" i="1"/>
  <c r="J753" i="1" s="1"/>
  <c r="I752" i="1"/>
  <c r="J752" i="1" s="1"/>
  <c r="I751" i="1"/>
  <c r="J751" i="1" s="1"/>
  <c r="I750" i="1"/>
  <c r="J750" i="1" s="1"/>
  <c r="I749" i="1"/>
  <c r="J749" i="1" s="1"/>
  <c r="I748" i="1"/>
  <c r="J748" i="1" s="1"/>
  <c r="I747" i="1"/>
  <c r="J747" i="1" s="1"/>
  <c r="I746" i="1"/>
  <c r="J746" i="1" s="1"/>
  <c r="I745" i="1"/>
  <c r="J745" i="1" s="1"/>
  <c r="I744" i="1"/>
  <c r="J744" i="1" s="1"/>
  <c r="I743" i="1"/>
  <c r="J743" i="1" s="1"/>
  <c r="I742" i="1"/>
  <c r="J742" i="1" s="1"/>
  <c r="I741" i="1"/>
  <c r="J741" i="1" s="1"/>
  <c r="I740" i="1"/>
  <c r="J740" i="1" s="1"/>
  <c r="I739" i="1"/>
  <c r="J739" i="1" s="1"/>
  <c r="I738" i="1"/>
  <c r="J738" i="1" s="1"/>
  <c r="I737" i="1"/>
  <c r="J737" i="1" s="1"/>
  <c r="I736" i="1"/>
  <c r="J736" i="1" s="1"/>
  <c r="I735" i="1"/>
  <c r="J735" i="1" s="1"/>
  <c r="I734" i="1"/>
  <c r="J734" i="1" s="1"/>
  <c r="I733" i="1"/>
  <c r="J733" i="1" s="1"/>
  <c r="I732" i="1"/>
  <c r="J732" i="1" s="1"/>
  <c r="I731" i="1"/>
  <c r="J731" i="1" s="1"/>
  <c r="I730" i="1"/>
  <c r="J730" i="1" s="1"/>
  <c r="I729" i="1"/>
  <c r="J729" i="1" s="1"/>
  <c r="I728" i="1"/>
  <c r="J728" i="1" s="1"/>
  <c r="I727" i="1"/>
  <c r="J727" i="1" s="1"/>
  <c r="I726" i="1"/>
  <c r="J726" i="1" s="1"/>
  <c r="I725" i="1"/>
  <c r="J725" i="1" s="1"/>
  <c r="I724" i="1"/>
  <c r="J724" i="1" s="1"/>
  <c r="I723" i="1"/>
  <c r="J723" i="1" s="1"/>
  <c r="I722" i="1"/>
  <c r="J722" i="1" s="1"/>
  <c r="I721" i="1"/>
  <c r="J721" i="1" s="1"/>
  <c r="I720" i="1"/>
  <c r="J720" i="1" s="1"/>
  <c r="I719" i="1"/>
  <c r="J719" i="1" s="1"/>
  <c r="I718" i="1"/>
  <c r="J718" i="1" s="1"/>
  <c r="I717" i="1"/>
  <c r="J717" i="1" s="1"/>
  <c r="I716" i="1"/>
  <c r="J716" i="1" s="1"/>
  <c r="I715" i="1"/>
  <c r="J715" i="1" s="1"/>
  <c r="I714" i="1"/>
  <c r="J714" i="1" s="1"/>
  <c r="I713" i="1"/>
  <c r="J713" i="1" s="1"/>
  <c r="I712" i="1"/>
  <c r="J712" i="1" s="1"/>
  <c r="I711" i="1"/>
  <c r="J711" i="1" s="1"/>
  <c r="I710" i="1"/>
  <c r="J710" i="1" s="1"/>
  <c r="I709" i="1"/>
  <c r="J709" i="1" s="1"/>
  <c r="I708" i="1"/>
  <c r="J708" i="1" s="1"/>
  <c r="I707" i="1"/>
  <c r="J707" i="1" s="1"/>
  <c r="I706" i="1"/>
  <c r="J706" i="1" s="1"/>
  <c r="I705" i="1"/>
  <c r="J705" i="1" s="1"/>
  <c r="I704" i="1"/>
  <c r="J704" i="1" s="1"/>
  <c r="I703" i="1"/>
  <c r="J703" i="1" s="1"/>
  <c r="I702" i="1"/>
  <c r="J702" i="1" s="1"/>
  <c r="I701" i="1"/>
  <c r="J701" i="1" s="1"/>
  <c r="I700" i="1"/>
  <c r="J700" i="1" s="1"/>
  <c r="I699" i="1"/>
  <c r="J699" i="1" s="1"/>
  <c r="I698" i="1"/>
  <c r="J698" i="1" s="1"/>
  <c r="I697" i="1"/>
  <c r="J697" i="1" s="1"/>
  <c r="I696" i="1"/>
  <c r="J696" i="1" s="1"/>
  <c r="I695" i="1"/>
  <c r="J695" i="1" s="1"/>
  <c r="I694" i="1"/>
  <c r="J694" i="1" s="1"/>
  <c r="I693" i="1"/>
  <c r="J693" i="1" s="1"/>
  <c r="I692" i="1"/>
  <c r="J692" i="1" s="1"/>
  <c r="I691" i="1"/>
  <c r="J691" i="1" s="1"/>
  <c r="I690" i="1"/>
  <c r="J690" i="1" s="1"/>
  <c r="I689" i="1"/>
  <c r="J689" i="1" s="1"/>
  <c r="I688" i="1"/>
  <c r="J688" i="1" s="1"/>
  <c r="I687" i="1"/>
  <c r="J687" i="1" s="1"/>
  <c r="I686" i="1"/>
  <c r="J686" i="1" s="1"/>
  <c r="I685" i="1"/>
  <c r="J685" i="1" s="1"/>
  <c r="I684" i="1"/>
  <c r="J684" i="1" s="1"/>
  <c r="I683" i="1"/>
  <c r="J683" i="1" s="1"/>
  <c r="I682" i="1"/>
  <c r="J682" i="1" s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J675" i="1" s="1"/>
  <c r="I674" i="1"/>
  <c r="J674" i="1" s="1"/>
  <c r="I673" i="1"/>
  <c r="J673" i="1" s="1"/>
  <c r="I672" i="1"/>
  <c r="J672" i="1" s="1"/>
  <c r="I671" i="1"/>
  <c r="J671" i="1" s="1"/>
  <c r="I670" i="1"/>
  <c r="J670" i="1" s="1"/>
  <c r="I669" i="1"/>
  <c r="J669" i="1" s="1"/>
  <c r="I668" i="1"/>
  <c r="J668" i="1" s="1"/>
  <c r="I667" i="1"/>
  <c r="J667" i="1" s="1"/>
  <c r="I666" i="1"/>
  <c r="J666" i="1" s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J659" i="1" s="1"/>
  <c r="I658" i="1"/>
  <c r="J658" i="1" s="1"/>
  <c r="I657" i="1"/>
  <c r="J657" i="1" s="1"/>
  <c r="I656" i="1"/>
  <c r="J656" i="1" s="1"/>
  <c r="I655" i="1"/>
  <c r="J655" i="1" s="1"/>
  <c r="I654" i="1"/>
  <c r="J654" i="1" s="1"/>
  <c r="I653" i="1"/>
  <c r="J653" i="1" s="1"/>
  <c r="I652" i="1"/>
  <c r="J652" i="1" s="1"/>
  <c r="I651" i="1"/>
  <c r="J651" i="1" s="1"/>
  <c r="I650" i="1"/>
  <c r="J650" i="1" s="1"/>
  <c r="I649" i="1"/>
  <c r="J649" i="1" s="1"/>
  <c r="I648" i="1"/>
  <c r="J648" i="1" s="1"/>
  <c r="I647" i="1"/>
  <c r="J647" i="1" s="1"/>
  <c r="I646" i="1"/>
  <c r="J646" i="1" s="1"/>
  <c r="I645" i="1"/>
  <c r="J645" i="1" s="1"/>
  <c r="I644" i="1"/>
  <c r="J644" i="1" s="1"/>
  <c r="I643" i="1"/>
  <c r="J643" i="1" s="1"/>
  <c r="I642" i="1"/>
  <c r="J642" i="1" s="1"/>
  <c r="I641" i="1"/>
  <c r="J641" i="1" s="1"/>
  <c r="I640" i="1"/>
  <c r="J640" i="1" s="1"/>
  <c r="I639" i="1"/>
  <c r="J639" i="1" s="1"/>
  <c r="I638" i="1"/>
  <c r="J638" i="1" s="1"/>
  <c r="I637" i="1"/>
  <c r="J637" i="1" s="1"/>
  <c r="I636" i="1"/>
  <c r="J636" i="1" s="1"/>
  <c r="I635" i="1"/>
  <c r="J635" i="1" s="1"/>
  <c r="I634" i="1"/>
  <c r="J634" i="1" s="1"/>
  <c r="I633" i="1"/>
  <c r="J633" i="1" s="1"/>
  <c r="I632" i="1"/>
  <c r="J632" i="1" s="1"/>
  <c r="I631" i="1"/>
  <c r="J631" i="1" s="1"/>
  <c r="I630" i="1"/>
  <c r="J630" i="1" s="1"/>
  <c r="I629" i="1"/>
  <c r="J629" i="1" s="1"/>
  <c r="I628" i="1"/>
  <c r="J628" i="1" s="1"/>
  <c r="I627" i="1"/>
  <c r="J627" i="1" s="1"/>
  <c r="I626" i="1"/>
  <c r="J626" i="1" s="1"/>
  <c r="I625" i="1"/>
  <c r="J625" i="1" s="1"/>
  <c r="I624" i="1"/>
  <c r="J624" i="1" s="1"/>
  <c r="I623" i="1"/>
  <c r="J623" i="1" s="1"/>
  <c r="I622" i="1"/>
  <c r="J622" i="1" s="1"/>
  <c r="I621" i="1"/>
  <c r="J621" i="1" s="1"/>
  <c r="I620" i="1"/>
  <c r="J620" i="1" s="1"/>
  <c r="I619" i="1"/>
  <c r="J619" i="1" s="1"/>
  <c r="I618" i="1"/>
  <c r="J618" i="1" s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J611" i="1" s="1"/>
  <c r="I610" i="1"/>
  <c r="J610" i="1" s="1"/>
  <c r="I609" i="1"/>
  <c r="J609" i="1" s="1"/>
  <c r="I608" i="1"/>
  <c r="J608" i="1" s="1"/>
  <c r="I607" i="1"/>
  <c r="J607" i="1" s="1"/>
  <c r="I606" i="1"/>
  <c r="J606" i="1" s="1"/>
  <c r="I605" i="1"/>
  <c r="J605" i="1" s="1"/>
  <c r="I604" i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I578" i="1"/>
  <c r="J578" i="1" s="1"/>
  <c r="I577" i="1"/>
  <c r="J577" i="1" s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I554" i="1"/>
  <c r="J554" i="1" s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J547" i="1" s="1"/>
  <c r="I546" i="1"/>
  <c r="J546" i="1" s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J531" i="1" s="1"/>
  <c r="I530" i="1"/>
  <c r="J530" i="1" s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I498" i="1"/>
  <c r="J498" i="1" s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I478" i="1"/>
  <c r="J478" i="1" s="1"/>
  <c r="I477" i="1"/>
  <c r="J477" i="1" s="1"/>
  <c r="I476" i="1"/>
  <c r="J476" i="1" s="1"/>
  <c r="I475" i="1"/>
  <c r="J475" i="1" s="1"/>
  <c r="I474" i="1"/>
  <c r="J474" i="1" s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I466" i="1"/>
  <c r="J466" i="1" s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I426" i="1"/>
  <c r="J426" i="1" s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N64" i="2" l="1"/>
  <c r="G60" i="2"/>
  <c r="M80" i="2"/>
  <c r="J86" i="2"/>
  <c r="V66" i="2"/>
  <c r="V70" i="2"/>
  <c r="W70" i="2"/>
  <c r="C87" i="2"/>
  <c r="AA88" i="2"/>
  <c r="AF94" i="2"/>
  <c r="AB88" i="2"/>
  <c r="AD88" i="2"/>
  <c r="D94" i="2"/>
  <c r="X82" i="2"/>
  <c r="G94" i="2"/>
  <c r="S56" i="2"/>
  <c r="Q84" i="2"/>
  <c r="AC94" i="2"/>
  <c r="N80" i="2"/>
  <c r="E94" i="2"/>
  <c r="Y82" i="2"/>
  <c r="T56" i="2"/>
  <c r="R84" i="2"/>
  <c r="AD94" i="2"/>
  <c r="H60" i="2"/>
  <c r="K86" i="2"/>
  <c r="U66" i="2"/>
  <c r="AH86" i="2"/>
  <c r="V56" i="2"/>
  <c r="C71" i="2"/>
  <c r="T84" i="2"/>
  <c r="E62" i="2"/>
  <c r="AF72" i="2"/>
  <c r="AB82" i="2"/>
  <c r="C63" i="2"/>
  <c r="AC66" i="2"/>
  <c r="AG72" i="2"/>
  <c r="AC82" i="2"/>
  <c r="V84" i="2"/>
  <c r="O86" i="2"/>
  <c r="AF88" i="2"/>
  <c r="AH94" i="2"/>
  <c r="E56" i="2"/>
  <c r="K64" i="2"/>
  <c r="J68" i="2"/>
  <c r="C83" i="2"/>
  <c r="AB84" i="2"/>
  <c r="U86" i="2"/>
  <c r="N88" i="2"/>
  <c r="C97" i="2"/>
  <c r="F56" i="2"/>
  <c r="AE56" i="2"/>
  <c r="L64" i="2"/>
  <c r="K68" i="2"/>
  <c r="C75" i="2"/>
  <c r="L82" i="2"/>
  <c r="D84" i="2"/>
  <c r="AC84" i="2"/>
  <c r="V86" i="2"/>
  <c r="O88" i="2"/>
  <c r="AC90" i="2"/>
  <c r="Q94" i="2"/>
  <c r="G98" i="2"/>
  <c r="D62" i="2"/>
  <c r="P80" i="2"/>
  <c r="M86" i="2"/>
  <c r="E88" i="2"/>
  <c r="W56" i="2"/>
  <c r="AB66" i="2"/>
  <c r="C81" i="2"/>
  <c r="U84" i="2"/>
  <c r="N86" i="2"/>
  <c r="F88" i="2"/>
  <c r="AG94" i="2"/>
  <c r="X56" i="2"/>
  <c r="D82" i="2"/>
  <c r="G88" i="2"/>
  <c r="J94" i="2"/>
  <c r="AD56" i="2"/>
  <c r="N74" i="2"/>
  <c r="K82" i="2"/>
  <c r="AB90" i="2"/>
  <c r="P94" i="2"/>
  <c r="G56" i="2"/>
  <c r="AF56" i="2"/>
  <c r="M64" i="2"/>
  <c r="L68" i="2"/>
  <c r="Q76" i="2"/>
  <c r="M82" i="2"/>
  <c r="E84" i="2"/>
  <c r="AD84" i="2"/>
  <c r="W86" i="2"/>
  <c r="P88" i="2"/>
  <c r="AD90" i="2"/>
  <c r="R94" i="2"/>
  <c r="H98" i="2"/>
  <c r="H94" i="2"/>
  <c r="J56" i="2"/>
  <c r="AH56" i="2"/>
  <c r="O64" i="2"/>
  <c r="H70" i="2"/>
  <c r="S76" i="2"/>
  <c r="O82" i="2"/>
  <c r="G84" i="2"/>
  <c r="AF84" i="2"/>
  <c r="Y86" i="2"/>
  <c r="R88" i="2"/>
  <c r="AF90" i="2"/>
  <c r="T94" i="2"/>
  <c r="K98" i="2"/>
  <c r="AE88" i="2"/>
  <c r="K56" i="2"/>
  <c r="C57" i="2"/>
  <c r="P64" i="2"/>
  <c r="J70" i="2"/>
  <c r="T76" i="2"/>
  <c r="P82" i="2"/>
  <c r="H84" i="2"/>
  <c r="AG84" i="2"/>
  <c r="Z86" i="2"/>
  <c r="S88" i="2"/>
  <c r="C91" i="2"/>
  <c r="U94" i="2"/>
  <c r="N98" i="2"/>
  <c r="X66" i="2"/>
  <c r="AA82" i="2"/>
  <c r="L56" i="2"/>
  <c r="D58" i="2"/>
  <c r="Q64" i="2"/>
  <c r="K70" i="2"/>
  <c r="C77" i="2"/>
  <c r="Q82" i="2"/>
  <c r="J84" i="2"/>
  <c r="AH84" i="2"/>
  <c r="AA86" i="2"/>
  <c r="T88" i="2"/>
  <c r="AB92" i="2"/>
  <c r="V94" i="2"/>
  <c r="O98" i="2"/>
  <c r="R56" i="2"/>
  <c r="F60" i="2"/>
  <c r="T66" i="2"/>
  <c r="U70" i="2"/>
  <c r="L80" i="2"/>
  <c r="W82" i="2"/>
  <c r="P84" i="2"/>
  <c r="H86" i="2"/>
  <c r="AG86" i="2"/>
  <c r="Z88" i="2"/>
  <c r="C93" i="2"/>
  <c r="AB94" i="2"/>
  <c r="H56" i="2"/>
  <c r="U56" i="2"/>
  <c r="AG56" i="2"/>
  <c r="C61" i="2"/>
  <c r="W66" i="2"/>
  <c r="C69" i="2"/>
  <c r="X70" i="2"/>
  <c r="R76" i="2"/>
  <c r="O80" i="2"/>
  <c r="N82" i="2"/>
  <c r="Z82" i="2"/>
  <c r="F84" i="2"/>
  <c r="S84" i="2"/>
  <c r="AE84" i="2"/>
  <c r="L86" i="2"/>
  <c r="X86" i="2"/>
  <c r="D88" i="2"/>
  <c r="Q88" i="2"/>
  <c r="AC88" i="2"/>
  <c r="AE90" i="2"/>
  <c r="F94" i="2"/>
  <c r="S94" i="2"/>
  <c r="AE94" i="2"/>
  <c r="J98" i="2"/>
  <c r="Y56" i="2"/>
  <c r="AD66" i="2"/>
  <c r="J78" i="2"/>
  <c r="K84" i="2"/>
  <c r="AB86" i="2"/>
  <c r="AC92" i="2"/>
  <c r="P98" i="2"/>
  <c r="N56" i="2"/>
  <c r="Z56" i="2"/>
  <c r="F58" i="2"/>
  <c r="F64" i="2"/>
  <c r="S64" i="2"/>
  <c r="AE66" i="2"/>
  <c r="Q70" i="2"/>
  <c r="J74" i="2"/>
  <c r="K78" i="2"/>
  <c r="F82" i="2"/>
  <c r="S82" i="2"/>
  <c r="AE82" i="2"/>
  <c r="L84" i="2"/>
  <c r="X84" i="2"/>
  <c r="D86" i="2"/>
  <c r="Q86" i="2"/>
  <c r="AC86" i="2"/>
  <c r="J88" i="2"/>
  <c r="V88" i="2"/>
  <c r="AH88" i="2"/>
  <c r="AD92" i="2"/>
  <c r="L94" i="2"/>
  <c r="X94" i="2"/>
  <c r="AD96" i="2"/>
  <c r="C99" i="2"/>
  <c r="M56" i="2"/>
  <c r="R64" i="2"/>
  <c r="E82" i="2"/>
  <c r="C85" i="2"/>
  <c r="H88" i="2"/>
  <c r="W94" i="2"/>
  <c r="O56" i="2"/>
  <c r="AA56" i="2"/>
  <c r="C59" i="2"/>
  <c r="G64" i="2"/>
  <c r="C65" i="2"/>
  <c r="AF66" i="2"/>
  <c r="R70" i="2"/>
  <c r="K74" i="2"/>
  <c r="L78" i="2"/>
  <c r="G82" i="2"/>
  <c r="T82" i="2"/>
  <c r="AF82" i="2"/>
  <c r="M84" i="2"/>
  <c r="Y84" i="2"/>
  <c r="E86" i="2"/>
  <c r="R86" i="2"/>
  <c r="AD86" i="2"/>
  <c r="K88" i="2"/>
  <c r="W88" i="2"/>
  <c r="C89" i="2"/>
  <c r="AE92" i="2"/>
  <c r="M94" i="2"/>
  <c r="Y94" i="2"/>
  <c r="AE96" i="2"/>
  <c r="P100" i="2"/>
  <c r="AI100" i="2" s="1"/>
  <c r="E58" i="2"/>
  <c r="P70" i="2"/>
  <c r="R82" i="2"/>
  <c r="W84" i="2"/>
  <c r="U88" i="2"/>
  <c r="K94" i="2"/>
  <c r="C55" i="2"/>
  <c r="P56" i="2"/>
  <c r="AB56" i="2"/>
  <c r="D60" i="2"/>
  <c r="H64" i="2"/>
  <c r="R66" i="2"/>
  <c r="C67" i="2"/>
  <c r="S70" i="2"/>
  <c r="L74" i="2"/>
  <c r="C79" i="2"/>
  <c r="H82" i="2"/>
  <c r="U82" i="2"/>
  <c r="AG82" i="2"/>
  <c r="N84" i="2"/>
  <c r="Z84" i="2"/>
  <c r="F86" i="2"/>
  <c r="S86" i="2"/>
  <c r="AE86" i="2"/>
  <c r="L88" i="2"/>
  <c r="X88" i="2"/>
  <c r="Z90" i="2"/>
  <c r="AF92" i="2"/>
  <c r="N94" i="2"/>
  <c r="Z94" i="2"/>
  <c r="AF96" i="2"/>
  <c r="E64" i="2"/>
  <c r="C73" i="2"/>
  <c r="AD82" i="2"/>
  <c r="P86" i="2"/>
  <c r="AG88" i="2"/>
  <c r="C95" i="2"/>
  <c r="D56" i="2"/>
  <c r="Q56" i="2"/>
  <c r="AC56" i="2"/>
  <c r="E60" i="2"/>
  <c r="J64" i="2"/>
  <c r="S66" i="2"/>
  <c r="H68" i="2"/>
  <c r="T70" i="2"/>
  <c r="M74" i="2"/>
  <c r="K80" i="2"/>
  <c r="J82" i="2"/>
  <c r="V82" i="2"/>
  <c r="AH82" i="2"/>
  <c r="O84" i="2"/>
  <c r="AA84" i="2"/>
  <c r="G86" i="2"/>
  <c r="T86" i="2"/>
  <c r="AF86" i="2"/>
  <c r="M88" i="2"/>
  <c r="Y88" i="2"/>
  <c r="AA90" i="2"/>
  <c r="AG92" i="2"/>
  <c r="O94" i="2"/>
  <c r="AA94" i="2"/>
  <c r="AH101" i="2" l="1"/>
  <c r="T101" i="2"/>
  <c r="AI58" i="2"/>
  <c r="S101" i="2"/>
  <c r="AI94" i="2"/>
  <c r="AI92" i="2"/>
  <c r="J101" i="2"/>
  <c r="AI70" i="2"/>
  <c r="AF101" i="2"/>
  <c r="H101" i="2"/>
  <c r="R101" i="2"/>
  <c r="W101" i="2"/>
  <c r="P101" i="2"/>
  <c r="L101" i="2"/>
  <c r="AD101" i="2"/>
  <c r="E101" i="2"/>
  <c r="AI56" i="2"/>
  <c r="D101" i="2"/>
  <c r="O101" i="2"/>
  <c r="U101" i="2"/>
  <c r="AA101" i="2"/>
  <c r="G101" i="2"/>
  <c r="AI74" i="2"/>
  <c r="AG101" i="2"/>
  <c r="Y101" i="2"/>
  <c r="AI72" i="2"/>
  <c r="AI68" i="2"/>
  <c r="AB101" i="2"/>
  <c r="M101" i="2"/>
  <c r="Z101" i="2"/>
  <c r="V101" i="2"/>
  <c r="AC101" i="2"/>
  <c r="AI84" i="2"/>
  <c r="N101" i="2"/>
  <c r="AI76" i="2"/>
  <c r="K101" i="2"/>
  <c r="AI62" i="2"/>
  <c r="AE101" i="2"/>
  <c r="Q101" i="2"/>
  <c r="AI96" i="2"/>
  <c r="X101" i="2"/>
  <c r="F101" i="2"/>
  <c r="AI78" i="2"/>
  <c r="AI80" i="2"/>
  <c r="AI82" i="2"/>
  <c r="AI86" i="2"/>
  <c r="AI90" i="2"/>
  <c r="AI88" i="2"/>
  <c r="AI66" i="2"/>
  <c r="AI64" i="2"/>
  <c r="AI98" i="2"/>
  <c r="AI60" i="2"/>
  <c r="C101" i="2"/>
  <c r="AI101" i="2" l="1"/>
  <c r="AI103" i="2"/>
  <c r="D102" i="2"/>
  <c r="E102" i="2" s="1"/>
  <c r="F102" i="2" s="1"/>
  <c r="G102" i="2" s="1"/>
  <c r="H102" i="2" s="1"/>
  <c r="J102" i="2" s="1"/>
  <c r="K102" i="2" s="1"/>
  <c r="L102" i="2" s="1"/>
  <c r="M102" i="2" s="1"/>
  <c r="N102" i="2" s="1"/>
  <c r="O102" i="2" s="1"/>
  <c r="P102" i="2" s="1"/>
  <c r="Q102" i="2" s="1"/>
  <c r="R102" i="2" s="1"/>
  <c r="S102" i="2" s="1"/>
  <c r="T102" i="2" s="1"/>
  <c r="U102" i="2" s="1"/>
  <c r="V102" i="2" s="1"/>
  <c r="W102" i="2" s="1"/>
  <c r="X102" i="2" s="1"/>
  <c r="Y102" i="2" s="1"/>
  <c r="Z102" i="2" s="1"/>
  <c r="AA102" i="2" s="1"/>
  <c r="AB102" i="2" s="1"/>
  <c r="AC102" i="2" s="1"/>
  <c r="AD102" i="2" s="1"/>
  <c r="AE102" i="2" s="1"/>
  <c r="AF102" i="2" s="1"/>
  <c r="AG102" i="2" s="1"/>
  <c r="AH102" i="2" s="1"/>
</calcChain>
</file>

<file path=xl/sharedStrings.xml><?xml version="1.0" encoding="utf-8"?>
<sst xmlns="http://schemas.openxmlformats.org/spreadsheetml/2006/main" count="5945" uniqueCount="2370">
  <si>
    <t>% DESCONTO OFERTADO NA LICITAÇÃO</t>
  </si>
  <si>
    <t>VALOR FINAL</t>
  </si>
  <si>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</si>
  <si>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</si>
  <si>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</si>
  <si>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</si>
  <si>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</si>
  <si>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</si>
  <si>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</si>
  <si>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</si>
  <si>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</si>
  <si>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% DESCONTO OFERTADO</t>
  </si>
  <si>
    <t>PREÇO TOTAL com DESCONTO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</si>
  <si>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</si>
  <si>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</si>
  <si>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</si>
  <si>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</si>
  <si>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</si>
  <si>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</si>
  <si>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</si>
  <si>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</si>
  <si>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AD 19.20.0050 (/)</t>
  </si>
  <si>
    <t>Instalação e ligação provisórias de alimentação de energia elétrica, em baixa tensão (BT), para canteiro de obras, exclusive o fornecimento do medidor.(desonerado)</t>
  </si>
  <si>
    <t>SCO</t>
  </si>
  <si>
    <t>un</t>
  </si>
  <si>
    <t>1.3</t>
  </si>
  <si>
    <t>41.02.01</t>
  </si>
  <si>
    <t>INSTALACAO PROVISORIA DE AGUA</t>
  </si>
  <si>
    <t>SUDECAP</t>
  </si>
  <si>
    <t>UN</t>
  </si>
  <si>
    <t>1.4</t>
  </si>
  <si>
    <t>00010777</t>
  </si>
  <si>
    <t>LOCACAO DE CONTAINER 2,30 X 4,30 M, ALT. 2,50 M, PARA SANITARIO, COM 3 BACIAS, 4 CHUVEIROS, 1 LAVATORIO E 1 MICTORIO (NAO INCLUI MOBILIZACAO/DESMOBILIZACAO)</t>
  </si>
  <si>
    <t>MES</t>
  </si>
  <si>
    <t>1.5</t>
  </si>
  <si>
    <t>010005</t>
  </si>
  <si>
    <t>Barracão de madeira/Almoxarifado</t>
  </si>
  <si>
    <t>SEDOP</t>
  </si>
  <si>
    <t>m²</t>
  </si>
  <si>
    <t>1.6</t>
  </si>
  <si>
    <t>Barracão de madeira/Escritório</t>
  </si>
  <si>
    <t>1.7</t>
  </si>
  <si>
    <t>00002706</t>
  </si>
  <si>
    <t>ENGENHEIRO CIVIL DE OBRA JUNIOR (HORISTA)</t>
  </si>
  <si>
    <t>H</t>
  </si>
  <si>
    <t>1.8</t>
  </si>
  <si>
    <t>00004083</t>
  </si>
  <si>
    <t>ENCARREGADO GERAL DE OBRAS (HORISTA)</t>
  </si>
  <si>
    <t>1.9</t>
  </si>
  <si>
    <t>99059</t>
  </si>
  <si>
    <t>LOCAÇÃO CONVENCIONAL DE OBRA, UTILIZANDO GABARITO DE TÁBUAS CORRIDAS PONTALETADAS A CADA 2,00M - 2 UTILIZAÇÕES. AF_03/2024</t>
  </si>
  <si>
    <t>M</t>
  </si>
  <si>
    <t>1.10</t>
  </si>
  <si>
    <t>ED-29823</t>
  </si>
  <si>
    <t>TAPUME FIXO DE PROTEÇÃO PARA FECHAMENTO DE OBRA EM TELHA METÁLICA GALVANIZADA, TIPO TRAPEZOIDAL, ESP. 0,5MM, COM MÓDULO NA DIMENSÃO DE (300X220)CM, COM REAPROVEITAMENTO, EXCLUSIVE PINTURA ESMALTE, INCLUSIVE PONTALETE E FIXAÇÃO</t>
  </si>
  <si>
    <t>SETOP</t>
  </si>
  <si>
    <t>m2</t>
  </si>
  <si>
    <t>1.11</t>
  </si>
  <si>
    <t>CO 04.10.0450 (A)</t>
  </si>
  <si>
    <t>Aluguel de elevador para obra, de elementos tubulares, para transporte vertical de concreto, pedra, areia e outros materiais, constituído de guincho de 10CV, caçamba automática de 550l, funil para descarga, silo de espera de 1000l e cabos, 16m de altura, exclusive: transporte dos elementos do elevador, inclusive montagem e desmontagem do elevador.(desonerado)</t>
  </si>
  <si>
    <t>un.mês</t>
  </si>
  <si>
    <t>1.12</t>
  </si>
  <si>
    <t>ED-48243</t>
  </si>
  <si>
    <t>CONDUTOR/DUTO DE ENTULHO EM POLIETILENO, INCLUSIVE ACESSÓRIOS DE FIXAÇÃO, SUPORTES, MONTAGEM/DESMONTAGEM E REMANEJAMENTO</t>
  </si>
  <si>
    <t>mxmês</t>
  </si>
  <si>
    <t>1.13</t>
  </si>
  <si>
    <t>ED-28493</t>
  </si>
  <si>
    <t>BANDEJA SALVA VIDAS, TIPO PRIMÁRIA, EM SUPORTE METÁLICO COM FORRO EM COMPENSADO RESINADO E TÁBUA, COMPRIMENTO DE 250CM COM COMPLEMENTO DE 80CM, INCLUSIVE ACESSÓRIOS DE FIXAÇÃO E INSTALAÇÃO</t>
  </si>
  <si>
    <t>m</t>
  </si>
  <si>
    <t>1.14</t>
  </si>
  <si>
    <t>ED-28494</t>
  </si>
  <si>
    <t>BANDEJA SALVA VIDAS, TIPO SECUNDÁRIA, EM SUPORTE METÁLICO COM FORRO EM COMPENSADO RESINADO E TÁBUA, COMPRIMENTO DE 140CM COM COMPLEMENTO DE 80CM, INCLUSIVE ACESSÓRIOS DE FIXAÇÃO E INSTALAÇÃO</t>
  </si>
  <si>
    <t>1.15</t>
  </si>
  <si>
    <t>97018</t>
  </si>
  <si>
    <t>GUARDA-CORPO FIXADO EM FÔRMA DE MADEIRA COM MONTANTES E TRAVESSÕES EM MADEIRA PRÉ-MONTADOS PARA EDIFÍCIOS COM ALTURA IGUAL OU SUPERIOR A 4 PAVIMENTOS. AF_03/2024</t>
  </si>
  <si>
    <t>1.16</t>
  </si>
  <si>
    <t>AD 39.05.0138 (A)</t>
  </si>
  <si>
    <t>Engenheiro de segurança do trabalho (inclusive encargos sociais). (desonerado)</t>
  </si>
  <si>
    <t>h</t>
  </si>
  <si>
    <t>1.17</t>
  </si>
  <si>
    <t>ED-9176</t>
  </si>
  <si>
    <t>LINHA DE VIDA HORIZONTAL PROVISÓRIA EM CABO DE AÇO PARA CONSTRUÇÃO DE ESTRUTURAS, INCLUSIVE POSTE E PROLONGADOR, EXCLUSIVE PROJETO E ART</t>
  </si>
  <si>
    <t>1.18</t>
  </si>
  <si>
    <t>98059</t>
  </si>
  <si>
    <t>FILTRO ANAERÓBIO CIRCULAR, EM CONCRETO PRÉ-MOLDADO, DIÂMETRO INTERNO = 1,88 M, ALTURA INTERNA = 1,50 M, VOLUME ÚTIL: 3331,1 L (PARA 19 CONTRIBUINTES). AF_12/2020</t>
  </si>
  <si>
    <t>1.19</t>
  </si>
  <si>
    <t>98057</t>
  </si>
  <si>
    <t>TANQUE SÉPTICO CIRCULAR, EM CONCRETO PRÉ-MOLDADO, DIÂMETRO INTERNO = 2,88 M, ALTURA INTERNA = 2,50 M, VOLUME ÚTIL: 14657,4 L (PARA 105 CONTRIBUINTES). AF_12/2020</t>
  </si>
  <si>
    <t>1.20</t>
  </si>
  <si>
    <t>00020193</t>
  </si>
  <si>
    <t>LOCACAO DE ANDAIME METALICO TIPO FACHADEIRO, PECAS COM APROXIMADAMENTE 1,20 M DE LARGURA E 2,0 M DE ALTURA, INCLUINDO DIAGONAIS EM X, BARRAS DE LIGACAO, SAPATAS E DEMAIS ITENS NECESSARIOS A MONTAGEM (NAO INCLUI INSTALACAO)</t>
  </si>
  <si>
    <t>M2XMES</t>
  </si>
  <si>
    <t>1.21</t>
  </si>
  <si>
    <t>97063</t>
  </si>
  <si>
    <t>MONTAGEM E DESMONTAGEM DE ANDAIME MODULAR FACHADEIRO, COM PISO METÁLICO, PARA EDIFÍCIOS COM MULTIPLOS PAVIMENTOS (EXCLUSIVE ANDAIME E LIMPEZA). AF_03/2024</t>
  </si>
  <si>
    <t>1.22</t>
  </si>
  <si>
    <t>97062</t>
  </si>
  <si>
    <t>COLOCAÇÃO DE TELA EM ANDAIME FACHADEIRO. AF_03/2024</t>
  </si>
  <si>
    <t>1.23</t>
  </si>
  <si>
    <t>00010527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</si>
  <si>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</si>
  <si>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>MXMES</t>
  </si>
  <si>
    <t>1.24</t>
  </si>
  <si>
    <t>97064</t>
  </si>
  <si>
    <t>MONTAGEM E DESMONTAGEM DE ANDAIME TUBULAR TIPO "TORRE" (EXCLUSIVE ANDAIME E LIMPEZA). AF_03/2024</t>
  </si>
  <si>
    <t>2</t>
  </si>
  <si>
    <t>DEMOLIÇÕES E REMOÇÕES</t>
  </si>
  <si>
    <t>2.1</t>
  </si>
  <si>
    <t>97627</t>
  </si>
  <si>
    <t>DEMOLIÇÃO DE PILARES E VIGAS EM CONCRETO ARMADO, DE FORMA MECANIZADA COM MARTELETE, SEM REAPROVEITAMENTO. AF_09/2023</t>
  </si>
  <si>
    <t>M3</t>
  </si>
  <si>
    <t>2.2</t>
  </si>
  <si>
    <t>97629</t>
  </si>
  <si>
    <t>DEMOLIÇÃO DE LAJES, EM CONCRETO ARMADO, DE FORMA MECANIZADA COM MARTELETE, SEM REAPROVEITAMENTO. AF_09/2023</t>
  </si>
  <si>
    <t>2.3</t>
  </si>
  <si>
    <t>97659</t>
  </si>
  <si>
    <t>REMOÇÃO DE TESOURAS METÁLICAS, COM VÃO MAIOR OU IGUAL A 8M, DE FORMA MECANIZADA, COM REAPROVEITAMENTO. AF_09/2023</t>
  </si>
  <si>
    <t>2.4</t>
  </si>
  <si>
    <t>97655</t>
  </si>
  <si>
    <t>REMOÇÃO DE TRAMA METÁLICA PARA COBERTURA, DE FORMA MANUAL, SEM REAPROVEITAMENTO. AF_09/2023</t>
  </si>
  <si>
    <t>2.5</t>
  </si>
  <si>
    <t>97649</t>
  </si>
  <si>
    <t>REMOÇÃO DE TELHAS DE FIBROCIMENTO, METÁLICA E CERÂMICA, DE FORMA MECANIZADA, COM USO DE GUINDASTE, SEM REAPROVEITAMENTO. AF_09/2023</t>
  </si>
  <si>
    <t>2.6</t>
  </si>
  <si>
    <t>100982</t>
  </si>
  <si>
    <t>CARGA, MANOBRA E DESCARGA DE ENTULHO EM CAMINHÃO BASCULANTE 10 M³ - CARGA COM ESCAVADEIRA HIDRÁULICA (CAÇAMBA DE 0,80 M³ / 111 HP) E DESCARGA LIVRE (UNIDADE: M3). AF_07/2020</t>
  </si>
  <si>
    <t>2.7</t>
  </si>
  <si>
    <t>93594</t>
  </si>
  <si>
    <t>TRANSPORTE COM CAMINHÃO BASCULANTE DE 10 M³, EM VIA URBANA EM LEITO NATURAL (UNIDADE: TXKM). AF_07/2020</t>
  </si>
  <si>
    <t>TXKM</t>
  </si>
  <si>
    <t>2.8</t>
  </si>
  <si>
    <t>01.001.007 (E)</t>
  </si>
  <si>
    <t>REMOÇÃO DE ENTULHO COM CAÇAMBA METÁLICA, INCLUSIVE CARGA MANUAL E DESCARGA EM BOTA-FORA</t>
  </si>
  <si>
    <t>SIURB</t>
  </si>
  <si>
    <t>2.9</t>
  </si>
  <si>
    <t>030105</t>
  </si>
  <si>
    <t>TRANSPORTE DE ENTULHO EM CAÇAMBA ESTACIONÁRIA INCLUSO A CARGA MANUAL</t>
  </si>
  <si>
    <t>GOINFRA CIVIL</t>
  </si>
  <si>
    <t>m3</t>
  </si>
  <si>
    <t>3</t>
  </si>
  <si>
    <t>MOVIMENTAÇÃO DE TERRA</t>
  </si>
  <si>
    <t>3.1</t>
  </si>
  <si>
    <t>IFRS-1001</t>
  </si>
  <si>
    <t>MOBILIZAÇÃO E DESMOBILIZAÇÃO DE EQUIPAMENTOS</t>
  </si>
  <si>
    <t>Composições Próprias</t>
  </si>
  <si>
    <t>3.2</t>
  </si>
  <si>
    <t>102327</t>
  </si>
  <si>
    <t>ESCAVAÇÃO MECANIZADA DE VALA COM PROF. ATÉ 1,5 M (MÉDIA MONTANTE E JUSANTE/UMA COMPOSIÇÃO POR TRECHO), RETROESCAV. (0,26 M3), LARG. DE 0,8 M A 1,5 M, EM SOLO DE 2A CATEGORIA, EM LOCAIS COM BAIXO NÍVEL DE INTERFERÊNCIA. AF_09/2024</t>
  </si>
  <si>
    <t>3.3</t>
  </si>
  <si>
    <t>93382</t>
  </si>
  <si>
    <t>REATERRO MANUAL DE VALAS, COM COMPACTADOR DE SOLOS DE PERCUSSÃO. AF_08/2023</t>
  </si>
  <si>
    <t>3.4</t>
  </si>
  <si>
    <t>5502970</t>
  </si>
  <si>
    <t>Escavação de vala em material de 3ª categoria - resistência à compressão de 70 a 90 MPa - com escavadeira e rompedor hidráulico 1.700 kg</t>
  </si>
  <si>
    <t>SICRO NOVO</t>
  </si>
  <si>
    <t>m³</t>
  </si>
  <si>
    <t>3.5</t>
  </si>
  <si>
    <t>93590</t>
  </si>
  <si>
    <t>TRANSPORTE COM CAMINHÃO BASCULANTE DE 10 M³, EM VIA URBANA PAVIMENTADA, ADICIONAL PARA DMT EXCEDENTE A 30 KM (UNIDADE: M3XKM). AF_07/2020</t>
  </si>
  <si>
    <t>M3XKM</t>
  </si>
  <si>
    <t>3.6</t>
  </si>
  <si>
    <t>94327</t>
  </si>
  <si>
    <t>ATERRO MECANIZADO DE VALA COM ESCAVADEIRA HIDRÁULICA (CAPACIDADE DA CAÇAMBA: 0,8 M³/POTÊNCIA: 111 HP), LARGURA ATÉ 2,5 M, PROFUNDIDADE ATÉ 1,5 M, COM AREIA PARA ATERRO. AF_08/2023</t>
  </si>
  <si>
    <t>4</t>
  </si>
  <si>
    <t>INFRAESTRUTURA</t>
  </si>
  <si>
    <t>4.1</t>
  </si>
  <si>
    <t>BLOCOS</t>
  </si>
  <si>
    <t>4.1.1</t>
  </si>
  <si>
    <t>96621</t>
  </si>
  <si>
    <t>LASTRO COM MATERIAL GRANULAR, APLICAÇÃO EM BLOCOS DE COROAMENTO, ESPESSURA DE *5 CM*. AF_01/2024</t>
  </si>
  <si>
    <t>4.1.2</t>
  </si>
  <si>
    <t>96534</t>
  </si>
  <si>
    <t>FABRICAÇÃO, MONTAGEM E DESMONTAGEM DE FÔRMA PARA BLOCO DE COROAMENTO, EM MADEIRA SERRADA, E=25 MM, 4 UTILIZAÇÕES. AF_01/2024</t>
  </si>
  <si>
    <t>4.1.3</t>
  </si>
  <si>
    <t>96558</t>
  </si>
  <si>
    <t>CONCRETAGEM DE SAPATA, FCK 40 MPA, COM USO DE BOMBA - LANÇAMENTO, ADENSAMENTO E ACABAMENTO.</t>
  </si>
  <si>
    <t>4.1.4</t>
  </si>
  <si>
    <t>96544</t>
  </si>
  <si>
    <t>ARMAÇÃO DE BLOCO UTILIZANDO AÇO CA-50 DE 6,3 MM - MONTAGEM. AF_01/2024</t>
  </si>
  <si>
    <t>KG</t>
  </si>
  <si>
    <t>4.1.5</t>
  </si>
  <si>
    <t>104920</t>
  </si>
  <si>
    <t>ARMAÇÃO DE BLOCO, SAPATA ISOLADA, VIGA BALDRAME E SAPATA CORRIDA UTILIZANDO AÇO CA-50 DE 12,5 MM - MONTAGEM. AF_01/2024</t>
  </si>
  <si>
    <t>4.2</t>
  </si>
  <si>
    <t>ESTACAS</t>
  </si>
  <si>
    <t>4.2.1</t>
  </si>
  <si>
    <t>S08631</t>
  </si>
  <si>
    <t>Execução de estaca hélice contínua monitorada Ø 300mm, concreto fck=40Mpa, inclusive aço, bombeamento; exclusive mobilização e desmobilização de equipamento e bate-estacas</t>
  </si>
  <si>
    <t>ORSE</t>
  </si>
  <si>
    <t>4.2.2</t>
  </si>
  <si>
    <t>S08630</t>
  </si>
  <si>
    <t>Execução de estaca hélice contínua monitorada Ø 400mm, concreto fck=40Mpa, inclusive aço, bombeamento; exclusive mobilização e desmobilização de equipamento e bate-estacas</t>
  </si>
  <si>
    <t>4.2.3</t>
  </si>
  <si>
    <t>I00290</t>
  </si>
  <si>
    <t>Aluguel de bombeamento concreto c/ bomba reboque ou estacionaria com consumo minimo de 30m³</t>
  </si>
  <si>
    <t>4.2.4</t>
  </si>
  <si>
    <t>041496</t>
  </si>
  <si>
    <t>Mobilização e desmobilização de equipamentos para estaca hélice contínua</t>
  </si>
  <si>
    <t>5</t>
  </si>
  <si>
    <t>SUPERESTRUTURA</t>
  </si>
  <si>
    <t>5.1</t>
  </si>
  <si>
    <t>VIGAS</t>
  </si>
  <si>
    <t>5.1.1</t>
  </si>
  <si>
    <t>VIGAS BALDRAME_PAV TÉRREO</t>
  </si>
  <si>
    <t>5.1.1.1</t>
  </si>
  <si>
    <t>96536</t>
  </si>
  <si>
    <t>FABRICAÇÃO, MONTAGEM E DESMONTAGEM DE FÔRMA PARA VIGA BALDRAME, EM MADEIRA SERRADA, E=25 MM, 4 UTILIZAÇÕES. AF_01/2024</t>
  </si>
  <si>
    <t>5.1.1.2</t>
  </si>
  <si>
    <t>96557</t>
  </si>
  <si>
    <t>CONCRETAGEM DE BLOCO DE COROAMENTO OU VIGA BALDRAME, FCK 40 MPA, COM USO DE BOMBA - LANÇAMENTO, ADENSAMENTO E ACABAMENTO.</t>
  </si>
  <si>
    <t>5.1.1.3</t>
  </si>
  <si>
    <t>104917</t>
  </si>
  <si>
    <t>ARMAÇÃO DE SAPATA ISOLADA, VIGA BALDRAME E SAPATA CORRIDA UTILIZANDO AÇO CA-50 DE 6,3 MM - MONTAGEM. AF_01/2024</t>
  </si>
  <si>
    <t>5.1.1.4</t>
  </si>
  <si>
    <t>104918</t>
  </si>
  <si>
    <t>ARMAÇÃO DE SAPATA ISOLADA, VIGA BALDRAME E SAPATA CORRIDA UTILIZANDO AÇO CA-50 DE 8 MM - MONTAGEM. AF_01/2024</t>
  </si>
  <si>
    <t>5.1.1.5</t>
  </si>
  <si>
    <t>5.1.1.6</t>
  </si>
  <si>
    <t>92765</t>
  </si>
  <si>
    <t>ARMAÇÃO DE BLOCO, SAPATA ISOLADA, VIGA BALDRAME E SAPATA CORRIDA UTILIZANDO AÇO CA-50 DE 20 MM - MONTAGEM. AF_01/2024</t>
  </si>
  <si>
    <t>5.1.1.7</t>
  </si>
  <si>
    <t>S04953</t>
  </si>
  <si>
    <t>Impermeabilização de alicerce e viga baldrame com 2 demãos de tinta asfáltica tipo Neutrol da Vedacit ou similar, exceto argamassa impermeabilização</t>
  </si>
  <si>
    <t>5.1.2</t>
  </si>
  <si>
    <t>NÍVEL PAV 02</t>
  </si>
  <si>
    <t>5.1.2.1</t>
  </si>
  <si>
    <t>92448</t>
  </si>
  <si>
    <t>MONTAGEM E DESMONTAGEM DE FÔRMA DE VIGA, ESCORAMENTO COM PONTALETE DE MADEIRA, PÉ-DIREITO SIMPLES, EM MADEIRA SERRADA, 4 UTILIZAÇÕES. AF_09/2020</t>
  </si>
  <si>
    <t>5.1.2.2</t>
  </si>
  <si>
    <t>103675</t>
  </si>
  <si>
    <t>CONCRETAGEM DE VIGAS E LAJES, FCK=30 MPA, PARA LAJES MACIÇAS OU NERVURADAS COM USO DE BOMBA - LANÇAMENTO, ADENSAMENTO E ACABAMENTO. AF_02/2022_PS</t>
  </si>
  <si>
    <t>5.1.2.3</t>
  </si>
  <si>
    <t>92760</t>
  </si>
  <si>
    <t>ARMAÇÃO DE PILAR OU VIGA DE ESTRUTURA CONVENCIONAL DE CONCRETO ARMADO UTILIZANDO AÇO CA-50 DE 6,3 MM - MONTAGEM. AF_06/2022</t>
  </si>
  <si>
    <t>5.1.2.4</t>
  </si>
  <si>
    <t>92761</t>
  </si>
  <si>
    <t>ARMAÇÃO DE PILAR OU VIGA DE ESTRUTURA CONVENCIONAL DE CONCRETO ARMADO UTILIZANDO AÇO CA-50 DE 8,0 MM - MONTAGEM. AF_06/2022</t>
  </si>
  <si>
    <t>5.1.2.5</t>
  </si>
  <si>
    <t>92763</t>
  </si>
  <si>
    <t>ARMAÇÃO DE PILAR OU VIGA DE ESTRUTURA CONVENCIONAL DE CONCRETO ARMADO UTILIZANDO AÇO CA-50 DE 12,5 MM - MONTAGEM. AF_06/2022</t>
  </si>
  <si>
    <t>5.1.2.6</t>
  </si>
  <si>
    <t>ARMAÇÃO DE PILAR OU VIGA DE ESTRUTURA CONVENCIONAL DE CONCRETO ARMADO UTILIZANDO AÇO CA-50 DE 20,0 MM - MONTAGEM. AF_06/2022</t>
  </si>
  <si>
    <t>5.1.3</t>
  </si>
  <si>
    <t>NÍVEL PAV 03</t>
  </si>
  <si>
    <t>5.1.3.1</t>
  </si>
  <si>
    <t>5.1.3.2</t>
  </si>
  <si>
    <t>5.1.3.3</t>
  </si>
  <si>
    <t>5.1.3.4</t>
  </si>
  <si>
    <t>5.1.3.5</t>
  </si>
  <si>
    <t>5.1.3.6</t>
  </si>
  <si>
    <t>5.1.4</t>
  </si>
  <si>
    <t>NÍVEL PAV 04</t>
  </si>
  <si>
    <t>5.1.4.1</t>
  </si>
  <si>
    <t>5.1.4.2</t>
  </si>
  <si>
    <t>5.1.4.3</t>
  </si>
  <si>
    <t>5.1.4.4</t>
  </si>
  <si>
    <t>5.1.4.5</t>
  </si>
  <si>
    <t>5.1.4.6</t>
  </si>
  <si>
    <t>5.1.5</t>
  </si>
  <si>
    <t>NÍVEL PAV 05</t>
  </si>
  <si>
    <t>5.1.5.1</t>
  </si>
  <si>
    <t>5.1.5.2</t>
  </si>
  <si>
    <t>5.1.5.3</t>
  </si>
  <si>
    <t>5.1.5.4</t>
  </si>
  <si>
    <t>5.1.5.5</t>
  </si>
  <si>
    <t>5.1.5.6</t>
  </si>
  <si>
    <t>5.1.6</t>
  </si>
  <si>
    <t>NÍVEL PAV 06 FORRO</t>
  </si>
  <si>
    <t>5.1.6.1</t>
  </si>
  <si>
    <t>5.1.6.2</t>
  </si>
  <si>
    <t>5.1.6.3</t>
  </si>
  <si>
    <t>5.1.6.4</t>
  </si>
  <si>
    <t>5.1.6.5</t>
  </si>
  <si>
    <t>5.1.6.6</t>
  </si>
  <si>
    <t>5.1.7</t>
  </si>
  <si>
    <t>PLATIBANDA 01_FORRO</t>
  </si>
  <si>
    <t>5.1.7.1</t>
  </si>
  <si>
    <t>5.1.7.2</t>
  </si>
  <si>
    <t>5.1.7.3</t>
  </si>
  <si>
    <t>5.1.7.4</t>
  </si>
  <si>
    <t>5.1.8</t>
  </si>
  <si>
    <t>PLATIBANDA 02_FORRO RESERVATÓRIO</t>
  </si>
  <si>
    <t>5.1.8.1</t>
  </si>
  <si>
    <t>5.1.8.2</t>
  </si>
  <si>
    <t>5.1.8.3</t>
  </si>
  <si>
    <t>5.1.8.4</t>
  </si>
  <si>
    <t>5.2</t>
  </si>
  <si>
    <t>LAJES</t>
  </si>
  <si>
    <t>5.2.1</t>
  </si>
  <si>
    <t>TÉRREO</t>
  </si>
  <si>
    <t>5.2.1.1</t>
  </si>
  <si>
    <t>97096</t>
  </si>
  <si>
    <t>CONCRETAGEM DE RADIER, PISO DE CONCRETO OU LAJE SOBRE SOLO, FCK 40 MPA - LANÇAMENTO, ADENSAMENTO E ACABAMENTO.</t>
  </si>
  <si>
    <t>5.2.1.2</t>
  </si>
  <si>
    <t>92769</t>
  </si>
  <si>
    <t>ARMAÇÃO DE LAJE DE ESTRUTURA CONVENCIONAL DE CONCRETO ARMADO UTILIZANDO AÇO CA-50 DE 6,3 MM - MONTAGEM. AF_06/2022</t>
  </si>
  <si>
    <t>5.2.1.3</t>
  </si>
  <si>
    <t>92770</t>
  </si>
  <si>
    <t>ARMAÇÃO DE LAJE DE ESTRUTURA CONVENCIONAL DE CONCRETO ARMADO UTILIZANDO AÇO CA-50 DE 8,0 MM - MONTAGEM. AF_06/2022</t>
  </si>
  <si>
    <t>5.2.1.4</t>
  </si>
  <si>
    <t>92771</t>
  </si>
  <si>
    <t>ARMAÇÃO DE LAJE DE ESTRUTURA CONVENCIONAL DE CONCRETO ARMADO UTILIZANDO AÇO CA-50 DE 10,0 MM - MONTAGEM. AF_06/2022</t>
  </si>
  <si>
    <t>5.2.1.5</t>
  </si>
  <si>
    <t>00042408</t>
  </si>
  <si>
    <t>LONA PLASTICA EXTRA FORTE PRETA, E = 200 MICRA</t>
  </si>
  <si>
    <t>5.2.2</t>
  </si>
  <si>
    <t>5.2.2.1</t>
  </si>
  <si>
    <t>92522</t>
  </si>
  <si>
    <t>MONTAGEM E DESMONTAGEM DE FÔRMA DE LAJE MACIÇA, PÉ-DIREITO SIMPLES, EM CHAPA DE MADEIRA COMPENSADA RESINADA, 8 UTILIZAÇÕES. AF_09/2020</t>
  </si>
  <si>
    <t>5.2.2.2</t>
  </si>
  <si>
    <t>5.2.2.3</t>
  </si>
  <si>
    <t>5.2.2.4</t>
  </si>
  <si>
    <t>5.2.2.5</t>
  </si>
  <si>
    <t>5.2.3</t>
  </si>
  <si>
    <t>5.2.3.1</t>
  </si>
  <si>
    <t>103672</t>
  </si>
  <si>
    <t>CONCRETAGEM DE PILARES, FCK = 40 MPA, COM USO DE BOMBA - LANÇAMENTO, ADENSAMENTO E ACABAMENTO. AF_02/2022_PS</t>
  </si>
  <si>
    <t>5.2.3.2</t>
  </si>
  <si>
    <t>5.2.3.3</t>
  </si>
  <si>
    <t>5.2.3.4</t>
  </si>
  <si>
    <t>5.2.4</t>
  </si>
  <si>
    <t>5.2.4.1</t>
  </si>
  <si>
    <t>5.2.4.2</t>
  </si>
  <si>
    <t>5.2.4.3</t>
  </si>
  <si>
    <t>5.2.4.4</t>
  </si>
  <si>
    <t>5.2.4.5</t>
  </si>
  <si>
    <t>5.2.5</t>
  </si>
  <si>
    <t>5.2.5.1</t>
  </si>
  <si>
    <t>5.2.5.2</t>
  </si>
  <si>
    <t>5.2.5.3</t>
  </si>
  <si>
    <t>5.2.5.4</t>
  </si>
  <si>
    <t>5.2.5.5</t>
  </si>
  <si>
    <t>5.2.6</t>
  </si>
  <si>
    <t>5.2.6.1</t>
  </si>
  <si>
    <t>5.2.6.2</t>
  </si>
  <si>
    <t>5.2.6.3</t>
  </si>
  <si>
    <t>5.2.6.4</t>
  </si>
  <si>
    <t>5.3</t>
  </si>
  <si>
    <t>PILARES</t>
  </si>
  <si>
    <t>5.3.1</t>
  </si>
  <si>
    <t>5.3.1.1</t>
  </si>
  <si>
    <t>92427</t>
  </si>
  <si>
    <t>MONTAGEM E DESMONTAGEM DE FÔRMA DE PILARES RETANGULARES E ESTRUTURAS SIMILARES, PÉ-DIREITO SIMPLES, EM CHAPA DE MADEIRA COMPENSADA RESINADA, 8 UTILIZAÇÕES. AF_09/2020</t>
  </si>
  <si>
    <t>5.3.1.2</t>
  </si>
  <si>
    <t>5.3.1.3</t>
  </si>
  <si>
    <t>5.3.1.4</t>
  </si>
  <si>
    <t>5.3.1.5</t>
  </si>
  <si>
    <t>5.3.2</t>
  </si>
  <si>
    <t>PAV 02</t>
  </si>
  <si>
    <t>5.3.2.1</t>
  </si>
  <si>
    <t>5.3.2.2</t>
  </si>
  <si>
    <t>5.3.2.3</t>
  </si>
  <si>
    <t>5.3.2.4</t>
  </si>
  <si>
    <t>5.3.2.5</t>
  </si>
  <si>
    <t>5.3.3</t>
  </si>
  <si>
    <t>PAV 03</t>
  </si>
  <si>
    <t>5.3.3.1</t>
  </si>
  <si>
    <t>5.3.3.2</t>
  </si>
  <si>
    <t>5.3.3.3</t>
  </si>
  <si>
    <t>5.3.3.4</t>
  </si>
  <si>
    <t>5.3.3.5</t>
  </si>
  <si>
    <t>5.3.4</t>
  </si>
  <si>
    <t>PAV 04</t>
  </si>
  <si>
    <t>5.3.4.1</t>
  </si>
  <si>
    <t>5.3.4.2</t>
  </si>
  <si>
    <t>5.3.4.3</t>
  </si>
  <si>
    <t>5.3.4.4</t>
  </si>
  <si>
    <t>5.3.4.5</t>
  </si>
  <si>
    <t>5.3.5</t>
  </si>
  <si>
    <t>PAV 05</t>
  </si>
  <si>
    <t>5.3.5.1</t>
  </si>
  <si>
    <t>5.3.5.2</t>
  </si>
  <si>
    <t>5.3.5.3</t>
  </si>
  <si>
    <t>5.3.5.4</t>
  </si>
  <si>
    <t>5.3.5.5</t>
  </si>
  <si>
    <t>5.3.6</t>
  </si>
  <si>
    <t>PAV 06 - FORRO</t>
  </si>
  <si>
    <t>5.3.6.1</t>
  </si>
  <si>
    <t>5.3.6.2</t>
  </si>
  <si>
    <t>5.3.6.3</t>
  </si>
  <si>
    <t>5.3.6.4</t>
  </si>
  <si>
    <t>5.3.6.5</t>
  </si>
  <si>
    <t>5.3.7</t>
  </si>
  <si>
    <t>PLATIBANDA 01 - FORRO</t>
  </si>
  <si>
    <t>5.3.7.1</t>
  </si>
  <si>
    <t>5.3.7.2</t>
  </si>
  <si>
    <t>5.3.7.3</t>
  </si>
  <si>
    <t>5.3.7.4</t>
  </si>
  <si>
    <t>5.3.8</t>
  </si>
  <si>
    <t>PLATIBANDA 02 - FORRO RESERVATÓRIO</t>
  </si>
  <si>
    <t>5.3.8.1</t>
  </si>
  <si>
    <t>5.3.8.2</t>
  </si>
  <si>
    <t>5.3.8.3</t>
  </si>
  <si>
    <t>5.3.8.4</t>
  </si>
  <si>
    <t>6</t>
  </si>
  <si>
    <t>ALVENARIAS</t>
  </si>
  <si>
    <t>6.1</t>
  </si>
  <si>
    <t>93202</t>
  </si>
  <si>
    <t>FIXAÇÃO (ENCUNHAMENTO) DE ALVENARIA DE VEDAÇÃO COM TIJOLO MACIÇO. AF_03/2024</t>
  </si>
  <si>
    <t>6.2</t>
  </si>
  <si>
    <t>103330</t>
  </si>
  <si>
    <t>ALVENARIA DE VEDAÇÃO DE BLOCOS CERÂMICOS FURADOS NA HORIZONTAL DE 11,5X19X19 CM (ESPESSURA 11,5 CM) E ARGAMASSA DE ASSENTAMENTO COM PREPARO EM BETONEIRA. AF_12/2021</t>
  </si>
  <si>
    <t>6.3</t>
  </si>
  <si>
    <t>103326</t>
  </si>
  <si>
    <t>ALVENARIA DE VEDAÇÃO DE BLOCOS CERÂMICOS FURADOS NA VERTICAL DE 19X19X39 CM (ESPESSURA 19 CM) E ARGAMASSA DE ASSENTAMENTO COM PREPARO EM BETONEIRA. AF_12/2021</t>
  </si>
  <si>
    <t>6.4</t>
  </si>
  <si>
    <t>96371</t>
  </si>
  <si>
    <t>PAREDE COM SISTEMA EM CHAPAS DE GESSO PARA DRYWALL, USO INTERNO, COM UMA FACE SIMPLES E ESTRUTURA METÁLICA COM GUIAS SIMPLES PARA PAREDES COM ÁREA LÍQUIDA MAIOR OU IGUAL A 6 M2, COM VÃOS. AF_07/2023_PS (SHAFTS)</t>
  </si>
  <si>
    <t>6.5</t>
  </si>
  <si>
    <t>96369</t>
  </si>
  <si>
    <t>PAREDE COM SISTEMA EM CHAPAS DE GESSO PARA DRYWALL, USO INTERNO, COM DUAS FACES DUPLAS E ESTRUTURA METÁLICA COM GUIAS DUPLAS PARA PAREDES COM ÁREA LÍQUIDA MAIOR OU IGUAL A 6 M2, COM VÃOS. AF_07/2023_PS (SALAS DE AULAS)</t>
  </si>
  <si>
    <t>6.6</t>
  </si>
  <si>
    <t>96359</t>
  </si>
  <si>
    <t>PAREDE COM SISTEMA EM CHAPAS DE GESSO PARA DRYWALL, USO INTERNO, COM DUAS FACES SIMPLES E ESTRUTURA METÁLICA COM GUIAS SIMPLES PARA PAREDES COM ÁREA LÍQUIDA MAIOR OU IGUAL A 6 M2, COM VÃOS. AF_07/2023_PS (SALA DOS PROFESSORES)</t>
  </si>
  <si>
    <t>6.7</t>
  </si>
  <si>
    <t>96359 - A</t>
  </si>
  <si>
    <t>PAREDE COM SISTEMA EM CHAPAS DE GESSO PARA DRYWALL, USO INTERNO, COM DUAS FACES SIMPLES E ESTRUTURAMETÁLICA COM GUIAS SIMPLES PARA PAREDES COM ÁREA LÍQUIDA MAIOR OU IGUAL A 6 M2, COM VÃOS. (RESISTENTE AUMIDADE-RU) (M2) (BANHEIROS)</t>
  </si>
  <si>
    <t>M²</t>
  </si>
  <si>
    <t>6.8</t>
  </si>
  <si>
    <t>S07704</t>
  </si>
  <si>
    <t>Manta em lã de rocha de 25mm - fornecimento e aplicação</t>
  </si>
  <si>
    <t>7</t>
  </si>
  <si>
    <t>REVESTIMENTOS</t>
  </si>
  <si>
    <t>7.1</t>
  </si>
  <si>
    <t>REVESTIMENTO INTERNO</t>
  </si>
  <si>
    <t>7.1.1</t>
  </si>
  <si>
    <t>87879</t>
  </si>
  <si>
    <t>CHAPISCO APLICADO EM ALVENARIAS E ESTRUTURAS DE CONCRETO INTERNAS, COM COLHER DE PEDREIRO. ARGAMASSA TRAÇO 1:3 COM PREPARO EM BETONEIRA 400L. AF_10/2022</t>
  </si>
  <si>
    <t>7.1.2</t>
  </si>
  <si>
    <t>87548</t>
  </si>
  <si>
    <t>MASSA ÚNICA, EM ARGAMASSA TRAÇO 1:2:8, PREPARO MANUAL, APLICADA MANUALMENTE EM PAREDES INTERNAS DE AMBIENTES COM ÁREA ENTRE 5M² E 10M², E = 10MM, COM TALISCAS. AF_03/2024</t>
  </si>
  <si>
    <t>7.1.3</t>
  </si>
  <si>
    <t>87535</t>
  </si>
  <si>
    <t>EMBOÇO, EM ARGAMASSA TRAÇO 1:2:8, PREPARO MECÂNICO, APLICADO MANUALMENTE EM PAREDES INTERNAS DE AMBIENTES COM ÁREA MAIOR QUE 10M², E = 17,5MM, COM TALISCAS. AF_03/2024</t>
  </si>
  <si>
    <t>7.1.4</t>
  </si>
  <si>
    <t>88497</t>
  </si>
  <si>
    <t>EMASSAMENTO COM MASSA LÁTEX, APLICAÇÃO EM PAREDE, DUAS DEMÃOS, LIXAMENTO MANUAL. AF_04/2023</t>
  </si>
  <si>
    <t>7.2</t>
  </si>
  <si>
    <t>REVESTIMENTO EXTERNO</t>
  </si>
  <si>
    <t>7.2.1</t>
  </si>
  <si>
    <t>7.2.2</t>
  </si>
  <si>
    <t>87775</t>
  </si>
  <si>
    <t>EMBOÇO OU MASSA ÚNICA EM ARGAMASSA TRAÇO 1:2:8, PREPARO MECÂNICO COM BETONEIRA 400 L, APLICADA MANUALMENTE EM PANOS DE FACHADA COM PRESENÇA DE VÃOS, ESPESSURA DE 25 MM. AF_08/2022</t>
  </si>
  <si>
    <t>8</t>
  </si>
  <si>
    <t>PISO E AZULEJO</t>
  </si>
  <si>
    <t>8.1</t>
  </si>
  <si>
    <t>87690</t>
  </si>
  <si>
    <t>CONTRAPISO EM ARGAMASSA TRAÇO 1:4 (CIMENTO E AREIA), PREPARO MECÂNICO COM BETONEIRA 400 L, APLICADO EM ÁREAS SECAS SOBRE LAJE, NÃO ADERIDO, ACABAMENTO NÃO REFORÇADO, ESPESSURA 5CM. AF_07/2021</t>
  </si>
  <si>
    <t>8.2</t>
  </si>
  <si>
    <t>104598</t>
  </si>
  <si>
    <t>REVESTIMENTO CERÂMICO PARA PISO COM PLACAS TIPO PORCELANATO DE DIMENSÕES 80X80 CM APLICADA EM AMBIENTES DE ÁREA MAIOR QUE 10 M². AF_02/2023_PE</t>
  </si>
  <si>
    <t>8.3</t>
  </si>
  <si>
    <t>13.331.0051-A</t>
  </si>
  <si>
    <t>RODAPE DE CERAMICA EM PORCELANATO, COM 7, 5 A 10CM DE ALTURA, ASSENTE CONFORME ITEM 13.025.0058.FEITO A PARTIR DE PLACA DEPORCELANATO COM AREA INFERIOR A 1, 00M2</t>
  </si>
  <si>
    <t>EMOP</t>
  </si>
  <si>
    <t>8.4</t>
  </si>
  <si>
    <t>87269</t>
  </si>
  <si>
    <t>REVESTIMENTO CERÂMICO PARA PAREDES INTERNAS COM PLACAS TIPO ESMALTADA DE DIMENSÕES 25X35 CM APLICADAS NA ALTURA INTEIRA DAS PAREDES. AF_02/2023_PE</t>
  </si>
  <si>
    <t>8.5</t>
  </si>
  <si>
    <t>98557</t>
  </si>
  <si>
    <t>IMPERMEABILIZAÇÃO DE SUPERFÍCIE COM EMULSÃO ASFÁLTICA, 2 DEMÃOS. AF_09/2023 (BANHEIROS)</t>
  </si>
  <si>
    <t>9</t>
  </si>
  <si>
    <t>SOLEIRAS E PINGADEIRAS</t>
  </si>
  <si>
    <t>9.1</t>
  </si>
  <si>
    <t>101965</t>
  </si>
  <si>
    <t>PEITORIL LINEAR EM GRANITO OU MÁRMORE, L = 15CM, ASSENTADO COM ARGAMASSA 1:6 COM ADITIVO. AF_11/2020</t>
  </si>
  <si>
    <t>9.2</t>
  </si>
  <si>
    <t>98689</t>
  </si>
  <si>
    <t>SOLEIRA EM GRANITO, LARGURA 25 CM, ESPESSURA 2,0 CM.</t>
  </si>
  <si>
    <t>9.3</t>
  </si>
  <si>
    <t>SOLEIRA EM GRANITO, LARGURA 20 CM, ESPESSURA 2,0 CM.</t>
  </si>
  <si>
    <t>9.4</t>
  </si>
  <si>
    <t>S13512</t>
  </si>
  <si>
    <t>Acabamento em granito cinza andorinha 15 x 2 cm, para elevador</t>
  </si>
  <si>
    <t>10</t>
  </si>
  <si>
    <t>ESQUADRIAS</t>
  </si>
  <si>
    <t>10.1</t>
  </si>
  <si>
    <t>JANELAS</t>
  </si>
  <si>
    <t>10.1.1</t>
  </si>
  <si>
    <t>00036888</t>
  </si>
  <si>
    <t>GUARNICAO / MOLDURA / ARREMATE DE ACABAMENTO PARA ESQUADRIA, EM ALUMINIO PERFIL 25, ACABAMENTO ANODIZADO BRANCO OU BRILHANTE, PARA 1 FACE</t>
  </si>
  <si>
    <t>10.1.2</t>
  </si>
  <si>
    <t>94569</t>
  </si>
  <si>
    <t>JANELA DE ALUMÍNIO TIPO MAXIM-AR, COM VIDROS, BATENTE E FERRAGENS. EXCLUSIVE ALIZAR, ACABAMENTO E CONTRAMARCO. FORNECIMENTO E INSTALAÇÃO. AF_12/2019</t>
  </si>
  <si>
    <t>10.1.3</t>
  </si>
  <si>
    <t>94570</t>
  </si>
  <si>
    <t>JANELA DE ALUMÍNIO DE CORRER COM 2 FOLHAS PARA VIDROS, COM VIDROS, BATENTE, ACABAMENTO COM ACETATO OU BRILHANTE E FERRAGENS. EXCLUSIVE ALIZAR E CONTRAMARCO. FORNECIMENTO E INSTALAÇÃO. AF_12/2019</t>
  </si>
  <si>
    <t>10.1.4</t>
  </si>
  <si>
    <t>100674</t>
  </si>
  <si>
    <t>JANELA FIXA DE ALUMÍNIO PARA VIDRO, COM VIDRO, BATENTE E FERRAGENS. EXCLUSIVE ACABAMENTO, ALIZAR E CONTRAMARCO. FORNECIMENTO E INSTALAÇÃO. AF_12/2019</t>
  </si>
  <si>
    <t>10.1.5</t>
  </si>
  <si>
    <t>102176</t>
  </si>
  <si>
    <t>INSTALAÇÃO DE VIDRO LAMINADO, E = 8 MM (4+4), ENCAIXADO EM PERFIL U. AF_01/2021_PS_Complementar do item das esquadrias que inclui vidro comum.</t>
  </si>
  <si>
    <t>10.1.6</t>
  </si>
  <si>
    <t>S12183</t>
  </si>
  <si>
    <t>Brise metálico Hunter Douglas ref. Miniwave # 103 cor prata ou similar, com estrutura e montagem, exclusive Andaimes ou plataforma. . Rev 01_12/2024</t>
  </si>
  <si>
    <t>10.1.7</t>
  </si>
  <si>
    <t>25.01.470</t>
  </si>
  <si>
    <t>Caixilho fixo tipo veneziana em alumínio anodizado, sob medida - branco</t>
  </si>
  <si>
    <t>SP Obras</t>
  </si>
  <si>
    <t>10.1.8</t>
  </si>
  <si>
    <t>13.199.0015-A</t>
  </si>
  <si>
    <t>VENEZIANA VERTICAL(BRISE SOLEIL)DE CHAPA DE ALUMINIO, COM 1, 2MM DE ESPESSURA, FIXADO EM CANTONEIRAS DE ACO APARAFUSADAS, EMEDIDA PELA AREA COLOCADA.FORNECIMENTO E COLOCACAO (FACHADA)</t>
  </si>
  <si>
    <t>10.2</t>
  </si>
  <si>
    <t>PORTAS</t>
  </si>
  <si>
    <t>10.2.1</t>
  </si>
  <si>
    <t>PORTA PNE</t>
  </si>
  <si>
    <t>10.2.1.1</t>
  </si>
  <si>
    <t>91315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</si>
  <si>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</si>
  <si>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10.2.1.2</t>
  </si>
  <si>
    <t>2.66.40</t>
  </si>
  <si>
    <t>CHAPA DE ACO INOX P/ PROTECAO E=0,79MM</t>
  </si>
  <si>
    <t>SP Educação</t>
  </si>
  <si>
    <t>10.2.1.3</t>
  </si>
  <si>
    <t>100868</t>
  </si>
  <si>
    <t>BARRA DE APOIO RETA, EM ACO INOX POLIDO, COMPRIMENTO 80 CM, FIXADA NA PAREDE - FORNECIMENTO E INSTALAÇÃO. AF_01/2020</t>
  </si>
  <si>
    <t>10.2.2</t>
  </si>
  <si>
    <t>PORTAS INTERNAS</t>
  </si>
  <si>
    <t>10.2.2.1</t>
  </si>
  <si>
    <t>90843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</si>
  <si>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</si>
  <si>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10.2.2.2</t>
  </si>
  <si>
    <t>10.2.2.3</t>
  </si>
  <si>
    <t>C2672</t>
  </si>
  <si>
    <t>VIDRO COMUM EM CAIXILHOS C/MASSA ESP.= 6mm, COLOCADO (para os visores)</t>
  </si>
  <si>
    <t>SEINFRA</t>
  </si>
  <si>
    <t>10.2.2.4</t>
  </si>
  <si>
    <t>ED-29475</t>
  </si>
  <si>
    <t>PORTA VENEZIANA EM ALUMÍNIO DE ABRIR, UMA ( 1)FOLHA, DIMENSÃO (70X210)CM, LINHA 25/SUPREMA, ACABAMENTO FORNECIMENTO/FABRICAÇÃO)</t>
  </si>
  <si>
    <t>10.2.2.5</t>
  </si>
  <si>
    <t>S071704</t>
  </si>
  <si>
    <t>Porta de abrir tipo veneziana em alumínio anodizado, linha 25, completa, incl. puxador com tranca, caixilho, alizar e contramarco (área técnica para ar condicionado)</t>
  </si>
  <si>
    <t>IOPES</t>
  </si>
  <si>
    <t>10.2.2.6</t>
  </si>
  <si>
    <t>S13856</t>
  </si>
  <si>
    <t>Porta de correr em madeira maciça de lei maracatiara med. 1,80x2,10 cm, inclusive fechadura, kit caixão batente e ferragens (concha, engradação, guia, perfil 1/2, perfil 4x4 e roldana ), e = *3,5* cm, fornecimento e instalação (AUDITÓRIO E ASSIST ESTUDANTIL)</t>
  </si>
  <si>
    <t>10.2.3</t>
  </si>
  <si>
    <t>PORTA DE BANHEIROS</t>
  </si>
  <si>
    <t>10.2.3.1</t>
  </si>
  <si>
    <t>2995</t>
  </si>
  <si>
    <t>PORTA DE ABRIR EM ALUMÍNIO COM ACABAMENTO EM PINTURA ELETROSTÁTICA BRANCA - 01 FOLHA EM VENEZIANA</t>
  </si>
  <si>
    <t>10.2.3.2</t>
  </si>
  <si>
    <t>D00124</t>
  </si>
  <si>
    <t>Fechadura p/ banheiro - livre-ocupado</t>
  </si>
  <si>
    <t>10.3</t>
  </si>
  <si>
    <t>GUARDA CORPO INTERNO</t>
  </si>
  <si>
    <t>10.3.1</t>
  </si>
  <si>
    <t>02.01.08.900.47</t>
  </si>
  <si>
    <t>Fechamento em vidro laminado sobre mureta para proteção de áreas sobre vias aéreas H=2,20m. Tubo de aço galvanizado e=2mm, 2". Para fixação do tubo de aço, utilizar chapa de aço galvanizado e=10mm chumbado na mureta. Fechamento em vidro temperado laminado (10mm + 6mm).</t>
  </si>
  <si>
    <t>CPTM</t>
  </si>
  <si>
    <t>11</t>
  </si>
  <si>
    <t>COBERTURA e IMPERMEABILIZAÇÕES</t>
  </si>
  <si>
    <t>11.1</t>
  </si>
  <si>
    <t>100719</t>
  </si>
  <si>
    <t>PINTURA COM TINTA ALQUÍDICA DE FUNDO (TIPO ZARCÃO) PULVERIZADA SOBRE PERFIL METÁLICO EXECUTADO EM FÁBRICA (POR DEMÃO). AF_01/2020_PE</t>
  </si>
  <si>
    <t>11.2</t>
  </si>
  <si>
    <t>100378</t>
  </si>
  <si>
    <t>FABRICAÇÃO E INSTALAÇÃO DE TESOURA (INTEIRA OU MEIA) EM AÇO, VÃOS MAIORES QUE 6,0 M E MENORES QUE 12,0 M, INCLUSO IÇAMENTO. AF_07/2019</t>
  </si>
  <si>
    <t>11.3</t>
  </si>
  <si>
    <t>104314</t>
  </si>
  <si>
    <t>TRAMA DE AÇO COMPOSTA POR TERÇAS PARA TELHADOS DE ATÉ 2 ÁGUAS PARA TELHA ONDULADA DE FIBROCIMENTO, METÁLICA, PLÁSTICA OU TERMOACÚSTICA, INCLUSO TRANSPORTE VERTICAL (EM KG). AF_07/2019</t>
  </si>
  <si>
    <t>11.4</t>
  </si>
  <si>
    <t>94213</t>
  </si>
  <si>
    <t>TELHAMENTO COM TELHA DE AÇO/ALUMÍNIO E = 0,5 MM, COM ATÉ 2 ÁGUAS, INCLUSO IÇAMENTO. AF_07/2019</t>
  </si>
  <si>
    <t>11.5</t>
  </si>
  <si>
    <t>F.14.000.025529</t>
  </si>
  <si>
    <t>Cumeeira em chapa de aço zincado, pré-pintada, perfil trapezoidal, espessura de 0,50mm; ref. LR-40 da Perfilor, MBP-40 da MBP, Eucatex ou equivalente</t>
  </si>
  <si>
    <t>11.6</t>
  </si>
  <si>
    <t>94229</t>
  </si>
  <si>
    <t>CALHA EM CHAPA DE AÇO GALVANIZADO NÚMERO 24, DESENVOLVIMENTO DE 100 CM, INCLUSO TRANSPORTE VERTICAL. AF_07/2019</t>
  </si>
  <si>
    <t>11.7</t>
  </si>
  <si>
    <t>ED-50681</t>
  </si>
  <si>
    <t>RUFO E CONTRARRUFO EM CHAPA GALVANIZADA, ESP. 0,65MM (GSG-24), COM DESENVOLVIMENTO DE 70CM, INCLUSIVE IÇAMENTO MANUAL VERTICAL</t>
  </si>
  <si>
    <t>11.8</t>
  </si>
  <si>
    <t>071364</t>
  </si>
  <si>
    <t>Cobertura em policarbonato Incolor- Incl. estr. metálica_CLARABOIA</t>
  </si>
  <si>
    <t>11.9</t>
  </si>
  <si>
    <t>98556</t>
  </si>
  <si>
    <t>IMPERMEABILIZAÇÃO DE SUPERFÍCIE COM ARGAMASSA POLIMÉRICA / MEMBRANA ACRÍLICA, 4 DEMÃOS, REFORÇADA COM VÉU DE POLIÉSTER (MAV). AF_09/2023_ÁREA TÉCNICA</t>
  </si>
  <si>
    <t>11.10</t>
  </si>
  <si>
    <t>09.01.10.130.44</t>
  </si>
  <si>
    <t>NEM 10_Manta líquida flexível impermeabilizante à base de resinas acrílicas elásticas e flexíveis e com micro esferar poliméricas, aplicado a frio, para lajes cobertas sujeitas a infiltração</t>
  </si>
  <si>
    <t>11.11</t>
  </si>
  <si>
    <t>101979</t>
  </si>
  <si>
    <t>CHAPIM (RUFO CAPA) EM AÇO GALVANIZADO, CORTE 33. AF_11/2020</t>
  </si>
  <si>
    <t>12</t>
  </si>
  <si>
    <t>FORRO</t>
  </si>
  <si>
    <t>12.1</t>
  </si>
  <si>
    <t>96114</t>
  </si>
  <si>
    <t>FORRO EM DRYWALL, PARA AMBIENTES COMERCIAIS, INCLUSIVE ESTRUTURA BIRECIONAL DE FIXAÇÃO. AF_08/2023_PS</t>
  </si>
  <si>
    <t>13</t>
  </si>
  <si>
    <t>PINTURAS</t>
  </si>
  <si>
    <t>13.1</t>
  </si>
  <si>
    <t>TETO</t>
  </si>
  <si>
    <t>13.1.1</t>
  </si>
  <si>
    <t>88494</t>
  </si>
  <si>
    <t>EMASSAMENTO COM MASSA LÁTEX, APLICAÇÃO EM TETO, UMA DEMÃO, LIXAMENTO MANUAL. AF_04/2023</t>
  </si>
  <si>
    <t>13.1.2</t>
  </si>
  <si>
    <t>88484</t>
  </si>
  <si>
    <t>FUNDO SELADOR ACRÍLICO, APLICAÇÃO MANUAL EM TETO, UMA DEMÃO. AF_04/2023</t>
  </si>
  <si>
    <t>13.1.3</t>
  </si>
  <si>
    <t>88488</t>
  </si>
  <si>
    <t>PINTURA LÁTEX ACRÍLICA PREMIUM, APLICAÇÃO MANUAL EM TETO, DUAS DEMÃOS. AF_04/2023</t>
  </si>
  <si>
    <t>13.2</t>
  </si>
  <si>
    <t>PINTURA INTERNA</t>
  </si>
  <si>
    <t>13.2.1</t>
  </si>
  <si>
    <t>88485</t>
  </si>
  <si>
    <t>FUNDO SELADOR ACRÍLICO, APLICAÇÃO MANUAL EM PAREDE, UMA DEMÃO. AF_04/2023</t>
  </si>
  <si>
    <t>13.2.2</t>
  </si>
  <si>
    <t>88495</t>
  </si>
  <si>
    <t>EMASSAMENTO COM MASSA LÁTEX, APLICAÇÃO EM PAREDE, UMA DEMÃO, LIXAMENTO MANUAL. AF_04/2023</t>
  </si>
  <si>
    <t>13.2.3</t>
  </si>
  <si>
    <t>88489</t>
  </si>
  <si>
    <t>PINTURA LÁTEX ACRÍLICA PREMIUM, APLICAÇÃO MANUAL EM PAREDES, DUAS DEMÃOS. AF_04/2023</t>
  </si>
  <si>
    <t>13.3</t>
  </si>
  <si>
    <t>PINTURA EXTERNA</t>
  </si>
  <si>
    <t>13.3.1</t>
  </si>
  <si>
    <t>88411</t>
  </si>
  <si>
    <t>APLICAÇÃO MANUAL DE FUNDO SELADOR ACRÍLICO EM PANOS COM PRESENÇA DE VÃOS DE EDIFÍCIOS DE MÚLTIPLOS PAVIMENTOS. AF_03/2024</t>
  </si>
  <si>
    <t>13.3.2</t>
  </si>
  <si>
    <t>00041805</t>
  </si>
  <si>
    <t>LOCACAO DE ANDAIME SUSPENSO OU BALANCIM MANUAL, CAPACIDADE DE CARGA TOTAL DE APROXIMADAMENTE 250 KG/M2, PLATAFORMA DE 1,50 M X 0,80 M (C X L), CABO DE 45 M (2 equipamentos simultaneos / 2 meses)</t>
  </si>
  <si>
    <t>13.3.3</t>
  </si>
  <si>
    <t>95622</t>
  </si>
  <si>
    <t>APLICAÇÃO MANUAL DE TINTA LÁTEX ACRÍLICA EM PANOS COM PRESENÇA DE VÃOS DE EDIFÍCIOS DE MÚLTIPLOS PAVIMENTOS, DUAS DEMÃOS. AF_03/2024</t>
  </si>
  <si>
    <t>13.4</t>
  </si>
  <si>
    <t>ESQUADRIAS DE MADEIRA</t>
  </si>
  <si>
    <t>13.4.1</t>
  </si>
  <si>
    <t>17.10.22</t>
  </si>
  <si>
    <t>PINTURA COM ESMALTE SINTÉTICO ACETINADO EM SUPERFÍCIE DE MADEIRA, APLICAÇÃO MANUAL, DUAS DEMÃOS REF 102219</t>
  </si>
  <si>
    <t>13.5</t>
  </si>
  <si>
    <t>PINTURA ESCADA</t>
  </si>
  <si>
    <t>13.5.1</t>
  </si>
  <si>
    <t>S04939</t>
  </si>
  <si>
    <t>Pintura de acabamento com tinta emborrachada - 02 demãos</t>
  </si>
  <si>
    <t>14</t>
  </si>
  <si>
    <t>INSTALAÇÕES ELÉTRICAS</t>
  </si>
  <si>
    <t>14.1</t>
  </si>
  <si>
    <t>RAMAL DE ALIMENTAÇÃO ELÉTRICA E QGBT</t>
  </si>
  <si>
    <t>14.1.1</t>
  </si>
  <si>
    <t>15.018.0626-0</t>
  </si>
  <si>
    <t>CURVA HORIZONTAL, 90º, PARA ELETROCALHA PERFURADA OU LISA, 300X100MM.FORNECIMENTO E COLOCACAO</t>
  </si>
  <si>
    <t>14.1.2</t>
  </si>
  <si>
    <t>15.018.0996-0</t>
  </si>
  <si>
    <t>ACOPLAMENTO EM PAINEL, PARA ELETROCALHA PERFURADA OU LISA, 300X100MM.FORNECIMENTO E COLOCACAO</t>
  </si>
  <si>
    <t>14.1.3</t>
  </si>
  <si>
    <t>15.018.0846-0</t>
  </si>
  <si>
    <t>TE RETO, PARA ELETROCALHA PERFURADA OU LISA, 300X100MM.FORNECIMENTO E COLOCACAO</t>
  </si>
  <si>
    <t>14.1.4</t>
  </si>
  <si>
    <t>15.018.0496-0</t>
  </si>
  <si>
    <t>ELETROCALHA PERFURADA, SEM TAMPA, TIPO "U", 300X100MM, TRATAMENTO SUPERFICIAL PRE-ZINCADO A QUENTE, EXCLUSIVE CONEXOES, ACESSORIOS E FIXACAO SUPERIOR.FORNECIMENTO E COLOCACAO</t>
  </si>
  <si>
    <t>14.1.5</t>
  </si>
  <si>
    <t>15.018.0686-0</t>
  </si>
  <si>
    <t>CURVA VERTICAL, EXTERNA, 90º, PARA ELETROCALHA PERFURADA OU LISA, 300X100MM.FORNECIMENTO E COLOCACAO</t>
  </si>
  <si>
    <t>14.1.6</t>
  </si>
  <si>
    <t>15.018.0726-0</t>
  </si>
  <si>
    <t>CURVA VERTICAL, INTERNA, 90º, PARA ELETROCALHA PERFURADA OU LISA, 300X100MM.FORNECIMENTO E COLOCACAO</t>
  </si>
  <si>
    <t>14.1.7</t>
  </si>
  <si>
    <t>15.018.0936-0</t>
  </si>
  <si>
    <t>TE VERTICAL(DESCIDA), PARA ELETROCALHA PERFURADA OU LISA, 300X100MM.FORNECIMENTO E COLOCACAO</t>
  </si>
  <si>
    <t>14.1.8</t>
  </si>
  <si>
    <t>MATED-17933</t>
  </si>
  <si>
    <t>TAMPA PARA ELETROCALHA METÁLICA ( TIPO: ENCAIXE|TRATAMENTO: PRÉ-ZINCADO|CHAPA: N°24|MEDIDA: 300MM)</t>
  </si>
  <si>
    <t>14.1.9</t>
  </si>
  <si>
    <t>38.23.240</t>
  </si>
  <si>
    <t>Mão francesa simples, galvanizada a fogo, L= 500 mm</t>
  </si>
  <si>
    <t>14.1.10</t>
  </si>
  <si>
    <t>S12494</t>
  </si>
  <si>
    <t>Parafuso cabeça lentilha auto-travante 1/4" x 3/4", bicromatizada</t>
  </si>
  <si>
    <t>14.1.11</t>
  </si>
  <si>
    <t>502</t>
  </si>
  <si>
    <t>Bucha de nylon com parafuso auto atarraxante cabeça panela, fenda simples (comprimento: 50,00 mm / diâmetro nominal da bucha: 8,00 mm / diâmetro nominal do parafuso: 4,80 mm)</t>
  </si>
  <si>
    <t>14.1.12</t>
  </si>
  <si>
    <t>MAT007550</t>
  </si>
  <si>
    <t>Arruela lisa de aço galvanizado, de Arruela lisa de aço galvanizado, de 1/4"</t>
  </si>
  <si>
    <t>14.1.13</t>
  </si>
  <si>
    <t>I1767</t>
  </si>
  <si>
    <t>QUADRO METÁLICO P/QGBT (1,90 X 0,90 X 0,60)M</t>
  </si>
  <si>
    <t>14.1.14</t>
  </si>
  <si>
    <t>09.008.056 (E)</t>
  </si>
  <si>
    <t>DISJUNTOR CAIXA MOLDADA TRIPOLAR 450A COM DISPARADOR TERMOMAGNÉTICO AJUSTÁVEL</t>
  </si>
  <si>
    <t>14.1.15</t>
  </si>
  <si>
    <t>I8930</t>
  </si>
  <si>
    <t>MULTIMEDIDOR DE GRANDEZAS ELÉTRICAS, DIGITAL, COM MEMÓRIA DE MASSA 800KB, 4 REGISTROS DE DADOS, DISPLAY LCD, SAÍDA 485/234, OU ACOMPANHADO DE CONVERSOR, ENTRADA TRIFÁSICA ATÉ 600VCA, ENTRADA DE CORRENTE 5A</t>
  </si>
  <si>
    <t>14.1.16</t>
  </si>
  <si>
    <t>C2519</t>
  </si>
  <si>
    <t>TRANSFORMADOR DE CORRENTE EM QD - FAIXA 400 A 800/5A</t>
  </si>
  <si>
    <t>14.1.17</t>
  </si>
  <si>
    <t>09.006.079 (E)</t>
  </si>
  <si>
    <t>BARRAMENTO DE COBRE PARA 600A - 7X60MM</t>
  </si>
  <si>
    <t>14.1.18</t>
  </si>
  <si>
    <t>11089</t>
  </si>
  <si>
    <t>Chapa de acrílico liso transparente e=5,00mm</t>
  </si>
  <si>
    <t>14.1.19</t>
  </si>
  <si>
    <t>70.02.18.09</t>
  </si>
  <si>
    <t>PORCA SEXTAVADA 3/8</t>
  </si>
  <si>
    <t>DER-SP</t>
  </si>
  <si>
    <t>14.1.20</t>
  </si>
  <si>
    <t>S12506</t>
  </si>
  <si>
    <t>Arruela de lisa 3/8"</t>
  </si>
  <si>
    <t>14.1.21</t>
  </si>
  <si>
    <t>I09783</t>
  </si>
  <si>
    <t>Barra roscada zincada ø 3/8"</t>
  </si>
  <si>
    <t>14.1.22</t>
  </si>
  <si>
    <t>ED-50362</t>
  </si>
  <si>
    <t>AJUDANTE DE ELETRICISTA COM ENCARGOS COMPLEMENTARES</t>
  </si>
  <si>
    <t>hora</t>
  </si>
  <si>
    <t>14.1.23</t>
  </si>
  <si>
    <t>280014</t>
  </si>
  <si>
    <t>ELETRICISTA COM ENCARGOS COMPLEMENTARES</t>
  </si>
  <si>
    <t>14.1.24</t>
  </si>
  <si>
    <t>170747</t>
  </si>
  <si>
    <t>Cabo de cobre 16mm2 - 1 KV</t>
  </si>
  <si>
    <t>14.1.25</t>
  </si>
  <si>
    <t>170748</t>
  </si>
  <si>
    <t>Cabo de cobre 25mm2 - 1KV</t>
  </si>
  <si>
    <t>14.1.26</t>
  </si>
  <si>
    <t>04291</t>
  </si>
  <si>
    <t>CABO DE COBRE FLEXIVEL COM ISOLAMENTO TERMOPLASTICO, DE 0,6/1KV, DE 120MM2</t>
  </si>
  <si>
    <t>14.2</t>
  </si>
  <si>
    <t>INSTALAÇÕES ELÉTRICAS DE BAIXA TENSÃO</t>
  </si>
  <si>
    <t>14.2.1</t>
  </si>
  <si>
    <t>PAVIMENTO TÉRREO</t>
  </si>
  <si>
    <t>14.2.1.1</t>
  </si>
  <si>
    <t>S11679</t>
  </si>
  <si>
    <t>Cabo de cobre PP Cordplast 4 x 1,5 mm2, 450/750v - fornecimento e instalação</t>
  </si>
  <si>
    <t>14.2.1.2</t>
  </si>
  <si>
    <t>I04887</t>
  </si>
  <si>
    <t>Plugue para tomada, tipo macho, 2P+T 10A</t>
  </si>
  <si>
    <t>14.2.1.3</t>
  </si>
  <si>
    <t>93653</t>
  </si>
  <si>
    <t>DISJUNTOR MONOPOLAR TIPO DIN, CORRENTE NOMINAL DE 10A - FORNECIMENTO E INSTALAÇÃO. AF_10/2020</t>
  </si>
  <si>
    <t>14.2.1.4</t>
  </si>
  <si>
    <t>15.007.0420-0</t>
  </si>
  <si>
    <t>QUADRO DE DISTRIBUICAO DE ENERGIA, 100A, PARA DISJUNTORES TERMO-MAGNETICOS UNIPOLARES, DE SOBREPOR, COM PORTA E BARRAMENTOSDE FASE, NEUTRO E TERRA, TRIFASICO, PARA INSTALACAO DE ATE 24 DISJUNTORES COM DISPOSITIVO PARA CHAVE GERAL.FORNECIMENTO E COLOCACAO</t>
  </si>
  <si>
    <t>14.2.1.5</t>
  </si>
  <si>
    <t>93654</t>
  </si>
  <si>
    <t>DISJUNTOR MONOPOLAR TIPO DIN, CORRENTE NOMINAL DE 16A - FORNECIMENTO E INSTALAÇÃO. AF_10/2020</t>
  </si>
  <si>
    <t>14.2.1.6</t>
  </si>
  <si>
    <t>93655</t>
  </si>
  <si>
    <t>DISJUNTOR MONOPOLAR TIPO DIN, CORRENTE NOMINAL DE 20A - FORNECIMENTO E INSTALAÇÃO. AF_10/2020</t>
  </si>
  <si>
    <t>14.2.1.7</t>
  </si>
  <si>
    <t>15.007.0601-0</t>
  </si>
  <si>
    <t>DISJUNTOR TERMOMAGNETICO TRIPOLAR,DE 40 A 63A,3KA,MODELO DIN,TIPO C.FORNECIMENTO E COLOCACAO</t>
  </si>
  <si>
    <t>14.2.1.8</t>
  </si>
  <si>
    <t>00039473</t>
  </si>
  <si>
    <t>DISPOSITIVO DPS CLASSE II, 1 POLO, TENSAO MAXIMA DE 385 V, CORRENTE MAXIMA DE *20* KA (TIPO AC)</t>
  </si>
  <si>
    <t>14.2.1.9</t>
  </si>
  <si>
    <t>I13656</t>
  </si>
  <si>
    <t>Placa de sinalizacao, fotoluminescente, em pvc , com logotipo "Cuidado risco de choque elétrico"- Placa E5</t>
  </si>
  <si>
    <t>14.2.1.10</t>
  </si>
  <si>
    <t>93656</t>
  </si>
  <si>
    <t>DISJUNTOR MONOPOLAR TIPO DIN, CORRENTE NOMINAL DE 25A - FORNECIMENTO E INSTALAÇÃO. AF_10/2020</t>
  </si>
  <si>
    <t>14.2.1.11</t>
  </si>
  <si>
    <t>93657</t>
  </si>
  <si>
    <t>DISJUNTOR MONOPOLAR TIPO DIN, CORRENTE NOMINAL DE 32A - FORNECIMENTO E INSTALAÇÃO. AF_10/2020</t>
  </si>
  <si>
    <t>14.2.1.12</t>
  </si>
  <si>
    <t>15.008.0181-0</t>
  </si>
  <si>
    <t>CABO DE COBRE COM ISOLACAO SOLIDA EXTRUDADA, COM BAIXA EMISSAO DE FUMACA, UNIPOLAR, 1X16MM2, ISOLAMENTO 0, 6/1KV, COMPREENDENDO:PREPARO, CORTE E ENFIACAO EM ELETRODUTOS.FORNECIMENTO E COLOCACAO</t>
  </si>
  <si>
    <t>14.2.1.13</t>
  </si>
  <si>
    <t>15.008.0179-0</t>
  </si>
  <si>
    <t>CABO DE COBRE COM ISOLACAO SOLIDA EXTRUDADA, COM BAIXA EMISSAO DE FUMACA, UNIPOLAR, 1X10MM2, ISOLAMENTO 0, 6/1KV, COMPREENDENDO:PREPARO, CORTE E ENFIACAO EM ELETRODUTOS.FORNECIMENTO E COLOCACAO</t>
  </si>
  <si>
    <t>14.2.1.14</t>
  </si>
  <si>
    <t>S07158</t>
  </si>
  <si>
    <t>Mão de obra de técnico nível médio sênior</t>
  </si>
  <si>
    <t>14.2.1.15</t>
  </si>
  <si>
    <t>071457</t>
  </si>
  <si>
    <t>INTERRUPTOR DIFERENCIAL RESIDUAL (D.R.) TETRAPOLAR DE 63A-30mA</t>
  </si>
  <si>
    <t>Un</t>
  </si>
  <si>
    <t>14.2.1.16</t>
  </si>
  <si>
    <t>88264</t>
  </si>
  <si>
    <t>14.2.1.17</t>
  </si>
  <si>
    <t>15.018.0981-0</t>
  </si>
  <si>
    <t>ACOPLAMENTO EM PAINEL,PARA ELETROCALHA PERFURADA OU LISA,150X50MM.FORNECIMENTO E COLOCACAO</t>
  </si>
  <si>
    <t>14.2.1.18</t>
  </si>
  <si>
    <t>S12557</t>
  </si>
  <si>
    <t>Junção interna tipo "T" para perfilado, ( ref.: Mopa ou similar)</t>
  </si>
  <si>
    <t>14.2.1.19</t>
  </si>
  <si>
    <t>S11405</t>
  </si>
  <si>
    <t>Junção interna tipo "I" para perfilado, ( ref.: Mopa ou similar)</t>
  </si>
  <si>
    <t>14.2.1.20</t>
  </si>
  <si>
    <t>S12556</t>
  </si>
  <si>
    <t>Junção interna tipo "L" para perfilado, ( ref.: Mopa ou similar)</t>
  </si>
  <si>
    <t>14.2.1.21</t>
  </si>
  <si>
    <t>S12558</t>
  </si>
  <si>
    <t>Junção interna tipo "X" para perfilado, ( ref.: Mopa ou similar)</t>
  </si>
  <si>
    <t>14.2.1.22</t>
  </si>
  <si>
    <t>18.027.0492-0</t>
  </si>
  <si>
    <t>LUMINARIA LED TUBULAR DE SOBREPOR, 2X18W (INCLUSIVE LAMPADAS), CORPO EM CHAPA DE ACO TRATADA E PINTURA ELETROSTATICA BRANCA, REFLETOR EM ALUMINIO DE ALTO BRILHO, SEM REATOR. FORNECIMENTO E COLOCACAO</t>
  </si>
  <si>
    <t>14.2.1.23</t>
  </si>
  <si>
    <t>C0857</t>
  </si>
  <si>
    <t>CONDULETE DE PVC DE 3/4" TIPO C - E - LL - LR</t>
  </si>
  <si>
    <t>14.2.1.24</t>
  </si>
  <si>
    <t>S12498</t>
  </si>
  <si>
    <t>Barra roscada bicromatizada ø 3/8" x 3000mm</t>
  </si>
  <si>
    <t>14.2.1.25</t>
  </si>
  <si>
    <t>00001891</t>
  </si>
  <si>
    <t>LUVA EM PVC RIGIDO ROSCAVEL, DE 3/4", PARA ELETRODUTO</t>
  </si>
  <si>
    <t>14.2.1.26</t>
  </si>
  <si>
    <t>COMP-45064907</t>
  </si>
  <si>
    <t>Tomada DUPLA de SOBREPOR, 2P+T, 20A/250V. Itens inclusos: Tomada 2P+T, com espelho PVC, condulete em PVC 3/4" e material de fixação, conjunto completo (tomada, placa, condulete, buchas, parafusos) instalada.</t>
  </si>
  <si>
    <t>14.2.1.27</t>
  </si>
  <si>
    <t>S09924</t>
  </si>
  <si>
    <t>Bucha com arruela em liga especial zamak p/eletroduto 20mm, d=3/4"</t>
  </si>
  <si>
    <t>14.2.1.28</t>
  </si>
  <si>
    <t>ED-49457</t>
  </si>
  <si>
    <t>SUPORTE OU GANCHO DE LUMINÁRIA PARA PERFILADO (38X38)MM, TIPO CURTO, EM CHAPA DE AÇO COM TRATAMENTO PRÉ-ZINCADO, INCLUSIVE ACESSÓRIOS E FIXAÇÃO - BDI = 29,89</t>
  </si>
  <si>
    <t>14.2.1.29</t>
  </si>
  <si>
    <t>15.008.0171-0</t>
  </si>
  <si>
    <t>CABO DE COBRE COM ISOLACAO SOLIDA EXTRUDADA, COM BAIXA EMISSAO DE FUMACA, UNIPOLAR, 1X1, 5MM2, ISOLAMENTO 0, 6/1KV, COMPREENDENDO:PREPARO, CORTE E ENFIACAO EM ELETRODUTOS.FORNECIMENTO E COLOCACAO</t>
  </si>
  <si>
    <t>14.2.1.30</t>
  </si>
  <si>
    <t>15.008.0173-A</t>
  </si>
  <si>
    <t>CABO DE COBRE COM ISOLACAO SOLIDA EXTRUDADA, COM BAIXA EMISSAO DE FUMACA, UNIPOLAR, 1X2, 5MM2, ISOLAMENTO 0, 6/1KV, COMPREENDENDO:PREPARO, CORTE E ENFIACAO EM ELETRODUTOS.FORNECIMENTO E COLOCACAO</t>
  </si>
  <si>
    <t>14.2.1.31</t>
  </si>
  <si>
    <t>18.027.0490-0</t>
  </si>
  <si>
    <t>LUMINARIA LED TUBULAR DE SOBREPOR, 2X9W (INCLUSIVE LAMPADAS), CORPO EM CHAPA DE ACO TRATADA E PINTURA ELETROSTATICA BRANCA, REFLETOR EM ALUMINIO DE ALTO BRILHO, COM VISOR ACRILICO TRANSLUCIDO, SEM REATOR. FORNECIMENTO E COLOCACAO</t>
  </si>
  <si>
    <t>14.2.1.32</t>
  </si>
  <si>
    <t>97598</t>
  </si>
  <si>
    <t>SENSOR DE PRESENÇA SEM FOTOCÉLULA, FIXAÇÃO EM TETO - FORNECIMENTO E INSTALAÇÃO. AF_09/2024</t>
  </si>
  <si>
    <t>14.2.1.33</t>
  </si>
  <si>
    <t>I00978</t>
  </si>
  <si>
    <t>Fita isolante (rolo 20m) 3/4"</t>
  </si>
  <si>
    <t>14.2.1.34</t>
  </si>
  <si>
    <t>I02643</t>
  </si>
  <si>
    <t>Fita isolante de alta fusão 19 mm x 10 m</t>
  </si>
  <si>
    <t>14.2.1.35</t>
  </si>
  <si>
    <t>14.2.1.36</t>
  </si>
  <si>
    <t>88247</t>
  </si>
  <si>
    <t>AUXILIAR DE ELETRICISTA COM ENCARGOS COMPLEMENTARES</t>
  </si>
  <si>
    <t>14.2.1.37</t>
  </si>
  <si>
    <t>65004200</t>
  </si>
  <si>
    <t>LUMINARIA TIPO PLAFONIER COM 1 LAMPADA DE LED - FORNECIMENTO E INSTALACAO.</t>
  </si>
  <si>
    <t>COPASA</t>
  </si>
  <si>
    <t>14.2.1.38</t>
  </si>
  <si>
    <t>15.018.0831-0</t>
  </si>
  <si>
    <t>TE RETO,PARA ELETROCALHA PERFURADA OU LISA,150X50MM.FORNECIMENTO E COLOCACAO</t>
  </si>
  <si>
    <t>14.2.1.39</t>
  </si>
  <si>
    <t>15.018.0730-0</t>
  </si>
  <si>
    <t>CURVA DE INVERSAO,90�,PARA ELETROCALHA PERFURADA OU LISA,100X50MM.FORNECIMENTO E COLOCACAO</t>
  </si>
  <si>
    <t>14.2.1.40</t>
  </si>
  <si>
    <t>15.018.0872-A</t>
  </si>
  <si>
    <t>REDUCAO CONCENTRICA,PARA ELETROCALHA PERFURADA OU LISA,150X50MM.FORNECIMENTO E COLOCACAO</t>
  </si>
  <si>
    <t>14.2.1.41</t>
  </si>
  <si>
    <t>S11547</t>
  </si>
  <si>
    <t>Emenda interna 150 x 100 mm com base lisa perfurada para eletrocalha metálica (ref. Mopa ou similar)</t>
  </si>
  <si>
    <t>14.2.1.42</t>
  </si>
  <si>
    <t>MATED-19506</t>
  </si>
  <si>
    <t>PARAFUSO (ROSCA: INTEIRA|APLICAÇÃO: ELETROCALHA E PERFILADO|CABEÇA: LENTILHA| MATERIAL: INOX|ACABAMENTO: CROMADO|BITOLA: 1/4"[6 ,35MM]X1/2"[12,7MM]|PESO/100PÇ: 0,541KG)</t>
  </si>
  <si>
    <t>14.2.1.43</t>
  </si>
  <si>
    <t>14.2.1.44</t>
  </si>
  <si>
    <t>15.018.0468-0</t>
  </si>
  <si>
    <t>ELETROCALHA PERFURADA, SEM TAMPA, TIPO "U", 150X50MM, TRATAMENTOSUPERFICIAL PRE-ZINCADO A QUENTE, INCLUSIVE CONEXOES, ACESSORIOS E FIXACAO SUPERIOR.FORNECIMENTO E COLOCACAO</t>
  </si>
  <si>
    <t>14.2.1.45</t>
  </si>
  <si>
    <t>15.018.0811-A</t>
  </si>
  <si>
    <t>COTOVELO RETO, PARA ELETROCALHA PERFURADA OU LISA, 150X50MM.FORNECIMENTO E COLOCACAO</t>
  </si>
  <si>
    <t>14.2.1.46</t>
  </si>
  <si>
    <t>ED-49462</t>
  </si>
  <si>
    <t>CAIXA PARA TOMADA FIXA PARA PERFILADO COM CONJUNTO DE UMA (1) TOMADA PADRÃO, TRÊS (3) POLOS, CORRENTE 10A, TENSÃO 250V, (2P+T/10A-250V) E PLACA DE UM (1) POSTO, INCLUSIVE FORNECIMENTO, INSTALAÇÃO, SUPORTE, MÓDULO E PLACA, EXCLUSIVE PERFILADO</t>
  </si>
  <si>
    <t>14.2.1.47</t>
  </si>
  <si>
    <t>DPO-EL0027</t>
  </si>
  <si>
    <t>Eletrocalha PERFURADA 38 x 38 (PERFILADO), pré-galv, chapa 18, inclusive conexões, com todos os elementos para derivação, suportes, fixação através de vergalhões e adaptadores - fornecimento e instalação.</t>
  </si>
  <si>
    <t>14.2.1.48</t>
  </si>
  <si>
    <t>S150801</t>
  </si>
  <si>
    <t>Eletroduto aparente de PVC rígido roscável diâmetro 3/4", inclusive abraçadeira de fixação</t>
  </si>
  <si>
    <t>14.2.1.49</t>
  </si>
  <si>
    <t>ED-49114</t>
  </si>
  <si>
    <t>CONJUNTO PARA CONDULETE DE 3/4" (20MM) COM UM (1) INTERRUPTOR SIMPLES, CORRENTE 10A, TENSÃO 250V, (10A-250V) E PLACA DE UM (1) POSTO, INCLUSIVE FORNECIMENTO, INSTALAÇÃO, SUPORTE, MÓDULO E PLACA, EXCLUSIVE CONDULETE</t>
  </si>
  <si>
    <t>14.2.1.50</t>
  </si>
  <si>
    <t>3452</t>
  </si>
  <si>
    <t>TAMPA PARA CONDULETE DE PVC PARA 2 INTERRUPTORES</t>
  </si>
  <si>
    <t>14.2.2</t>
  </si>
  <si>
    <t>SEGUNDO PAVIMENTO</t>
  </si>
  <si>
    <t>14.2.2.1</t>
  </si>
  <si>
    <t>14.2.2.2</t>
  </si>
  <si>
    <t>14.2.2.3</t>
  </si>
  <si>
    <t>14.2.2.4</t>
  </si>
  <si>
    <t>14.2.2.5</t>
  </si>
  <si>
    <t>14.2.2.6</t>
  </si>
  <si>
    <t>14.2.2.7</t>
  </si>
  <si>
    <t>14.2.2.8</t>
  </si>
  <si>
    <t>14.2.2.9</t>
  </si>
  <si>
    <t>14.2.2.10</t>
  </si>
  <si>
    <t>14.2.2.11</t>
  </si>
  <si>
    <t>14.2.2.12</t>
  </si>
  <si>
    <t>14.2.2.13</t>
  </si>
  <si>
    <t>14.2.2.14</t>
  </si>
  <si>
    <t>14.2.2.15</t>
  </si>
  <si>
    <t>14.2.2.16</t>
  </si>
  <si>
    <t>14.2.2.17</t>
  </si>
  <si>
    <t>14.2.2.18</t>
  </si>
  <si>
    <t>14.2.2.19</t>
  </si>
  <si>
    <t>14.2.2.20</t>
  </si>
  <si>
    <t>14.2.2.21</t>
  </si>
  <si>
    <t>14.2.2.22</t>
  </si>
  <si>
    <t>14.2.2.23</t>
  </si>
  <si>
    <t>14.2.2.24</t>
  </si>
  <si>
    <t>14.2.2.25</t>
  </si>
  <si>
    <t>14.2.2.26</t>
  </si>
  <si>
    <t>14.2.2.27</t>
  </si>
  <si>
    <t>14.2.2.28</t>
  </si>
  <si>
    <t>14.2.2.29</t>
  </si>
  <si>
    <t>14.2.2.30</t>
  </si>
  <si>
    <t>14.2.2.31</t>
  </si>
  <si>
    <t>14.2.2.32</t>
  </si>
  <si>
    <t>14.2.2.33</t>
  </si>
  <si>
    <t>14.2.2.34</t>
  </si>
  <si>
    <t>14.2.2.35</t>
  </si>
  <si>
    <t>14.2.2.36</t>
  </si>
  <si>
    <t>14.2.2.37</t>
  </si>
  <si>
    <t>14.2.2.38</t>
  </si>
  <si>
    <t>14.2.2.39</t>
  </si>
  <si>
    <t>14.2.2.40</t>
  </si>
  <si>
    <t>14.2.2.41</t>
  </si>
  <si>
    <t>14.2.2.42</t>
  </si>
  <si>
    <t>14.2.2.43</t>
  </si>
  <si>
    <t>14.2.2.44</t>
  </si>
  <si>
    <t>14.2.2.45</t>
  </si>
  <si>
    <t>14.2.2.46</t>
  </si>
  <si>
    <t>14.2.2.47</t>
  </si>
  <si>
    <t>14.2.2.48</t>
  </si>
  <si>
    <t>14.2.2.49</t>
  </si>
  <si>
    <t>14.2.2.50</t>
  </si>
  <si>
    <t>14.2.2.51</t>
  </si>
  <si>
    <t>ED-17978</t>
  </si>
  <si>
    <t>CONJUNTO PARA CONDULETE DE 3/4" (20MM) COM UMA (1) TOMADA PADRÃO, TRÊS (3) POLOS, CORRENTE 20A, TENSÃO 250V, (2P+T/20A-250V) E PLACA DE UM (1) POSTO, INCLUSIVE FORNECIMENTO, INSTALAÇÃO, SUPORTE, MÓDULO E PLACA, EXCLUSIVE CONDULETE</t>
  </si>
  <si>
    <t>14.2.2.52</t>
  </si>
  <si>
    <t>S09727</t>
  </si>
  <si>
    <t>QGBT - Quadro / Painel em chapa de aço com pintura eletrostática a pó poliester na cor bege, grau de proteção IP 54, com barramento, sem disjuntores - 1000x1700x600mm</t>
  </si>
  <si>
    <t>14.2.3</t>
  </si>
  <si>
    <t>TERCEIRO PAVIMENTO</t>
  </si>
  <si>
    <t>14.2.3.1</t>
  </si>
  <si>
    <t>14.2.3.2</t>
  </si>
  <si>
    <t>14.2.3.3</t>
  </si>
  <si>
    <t>14.2.3.4</t>
  </si>
  <si>
    <t>14.2.3.5</t>
  </si>
  <si>
    <t>14.2.3.6</t>
  </si>
  <si>
    <t>14.2.3.7</t>
  </si>
  <si>
    <t>14.2.3.8</t>
  </si>
  <si>
    <t>14.2.3.9</t>
  </si>
  <si>
    <t>14.2.3.10</t>
  </si>
  <si>
    <t>14.2.3.11</t>
  </si>
  <si>
    <t>14.2.3.12</t>
  </si>
  <si>
    <t>14.2.3.13</t>
  </si>
  <si>
    <t>14.2.3.14</t>
  </si>
  <si>
    <t>14.2.3.15</t>
  </si>
  <si>
    <t>14.2.3.16</t>
  </si>
  <si>
    <t>14.2.3.17</t>
  </si>
  <si>
    <t>14.2.3.18</t>
  </si>
  <si>
    <t>14.2.3.19</t>
  </si>
  <si>
    <t>14.2.3.20</t>
  </si>
  <si>
    <t>14.2.3.21</t>
  </si>
  <si>
    <t>14.2.3.22</t>
  </si>
  <si>
    <t>14.2.3.23</t>
  </si>
  <si>
    <t>14.2.3.24</t>
  </si>
  <si>
    <t>14.2.3.25</t>
  </si>
  <si>
    <t>14.2.3.26</t>
  </si>
  <si>
    <t>14.2.3.27</t>
  </si>
  <si>
    <t>14.2.3.28</t>
  </si>
  <si>
    <t>14.2.3.29</t>
  </si>
  <si>
    <t>14.2.3.30</t>
  </si>
  <si>
    <t>14.2.3.31</t>
  </si>
  <si>
    <t>14.2.3.32</t>
  </si>
  <si>
    <t>14.2.3.33</t>
  </si>
  <si>
    <t>14.2.3.34</t>
  </si>
  <si>
    <t>14.2.3.35</t>
  </si>
  <si>
    <t>14.2.3.36</t>
  </si>
  <si>
    <t>14.2.3.37</t>
  </si>
  <si>
    <t>14.2.3.38</t>
  </si>
  <si>
    <t>14.2.3.39</t>
  </si>
  <si>
    <t>14.2.3.40</t>
  </si>
  <si>
    <t>14.2.3.41</t>
  </si>
  <si>
    <t>14.2.3.42</t>
  </si>
  <si>
    <t>14.2.3.43</t>
  </si>
  <si>
    <t>14.2.3.44</t>
  </si>
  <si>
    <t>14.2.3.45</t>
  </si>
  <si>
    <t>14.2.3.46</t>
  </si>
  <si>
    <t>14.2.3.47</t>
  </si>
  <si>
    <t>14.2.3.48</t>
  </si>
  <si>
    <t>14.2.3.49</t>
  </si>
  <si>
    <t>14.2.3.50</t>
  </si>
  <si>
    <t>14.2.3.51</t>
  </si>
  <si>
    <t>14.2.3.52</t>
  </si>
  <si>
    <t>14.2.4</t>
  </si>
  <si>
    <t>QUARTO PAVIMENTO</t>
  </si>
  <si>
    <t>14.2.4.1</t>
  </si>
  <si>
    <t>14.2.4.2</t>
  </si>
  <si>
    <t>14.2.4.3</t>
  </si>
  <si>
    <t>14.2.4.4</t>
  </si>
  <si>
    <t>14.2.4.5</t>
  </si>
  <si>
    <t>14.2.4.6</t>
  </si>
  <si>
    <t>14.2.4.7</t>
  </si>
  <si>
    <t>14.2.4.8</t>
  </si>
  <si>
    <t>14.2.4.9</t>
  </si>
  <si>
    <t>14.2.4.10</t>
  </si>
  <si>
    <t>14.2.4.11</t>
  </si>
  <si>
    <t>14.2.4.12</t>
  </si>
  <si>
    <t>14.2.4.13</t>
  </si>
  <si>
    <t>14.2.4.14</t>
  </si>
  <si>
    <t>14.2.4.15</t>
  </si>
  <si>
    <t>14.2.4.16</t>
  </si>
  <si>
    <t>14.2.4.17</t>
  </si>
  <si>
    <t>14.2.4.18</t>
  </si>
  <si>
    <t>14.2.4.19</t>
  </si>
  <si>
    <t>14.2.4.20</t>
  </si>
  <si>
    <t>14.2.4.21</t>
  </si>
  <si>
    <t>14.2.4.22</t>
  </si>
  <si>
    <t>14.2.4.23</t>
  </si>
  <si>
    <t>14.2.4.24</t>
  </si>
  <si>
    <t>14.2.4.25</t>
  </si>
  <si>
    <t>14.2.4.26</t>
  </si>
  <si>
    <t>14.2.4.27</t>
  </si>
  <si>
    <t>14.2.4.28</t>
  </si>
  <si>
    <t>14.2.4.29</t>
  </si>
  <si>
    <t>14.2.4.30</t>
  </si>
  <si>
    <t>14.2.4.31</t>
  </si>
  <si>
    <t>14.2.4.32</t>
  </si>
  <si>
    <t>14.2.4.33</t>
  </si>
  <si>
    <t>14.2.4.34</t>
  </si>
  <si>
    <t>14.2.4.35</t>
  </si>
  <si>
    <t>14.2.4.36</t>
  </si>
  <si>
    <t>14.2.4.37</t>
  </si>
  <si>
    <t>14.2.4.38</t>
  </si>
  <si>
    <t>14.2.4.39</t>
  </si>
  <si>
    <t>14.2.4.40</t>
  </si>
  <si>
    <t>14.2.4.41</t>
  </si>
  <si>
    <t>14.2.4.42</t>
  </si>
  <si>
    <t>14.2.4.43</t>
  </si>
  <si>
    <t>14.2.4.44</t>
  </si>
  <si>
    <t>14.2.4.45</t>
  </si>
  <si>
    <t>14.2.4.46</t>
  </si>
  <si>
    <t>14.2.4.47</t>
  </si>
  <si>
    <t>14.2.4.48</t>
  </si>
  <si>
    <t>14.2.4.49</t>
  </si>
  <si>
    <t>14.2.4.50</t>
  </si>
  <si>
    <t>14.2.4.51</t>
  </si>
  <si>
    <t>14.2.4.52</t>
  </si>
  <si>
    <t>14.2.5</t>
  </si>
  <si>
    <t>QUINTO PAVIMENTO</t>
  </si>
  <si>
    <t>14.2.5.1</t>
  </si>
  <si>
    <t>14.2.5.2</t>
  </si>
  <si>
    <t>14.2.5.3</t>
  </si>
  <si>
    <t>14.2.5.4</t>
  </si>
  <si>
    <t>14.2.5.5</t>
  </si>
  <si>
    <t>14.2.5.6</t>
  </si>
  <si>
    <t>14.2.5.7</t>
  </si>
  <si>
    <t>14.2.5.8</t>
  </si>
  <si>
    <t>14.2.5.9</t>
  </si>
  <si>
    <t>14.2.5.10</t>
  </si>
  <si>
    <t>14.2.5.11</t>
  </si>
  <si>
    <t>14.2.5.12</t>
  </si>
  <si>
    <t>14.2.5.13</t>
  </si>
  <si>
    <t>14.2.5.14</t>
  </si>
  <si>
    <t>14.2.5.15</t>
  </si>
  <si>
    <t>14.2.5.16</t>
  </si>
  <si>
    <t>14.2.5.17</t>
  </si>
  <si>
    <t>14.2.5.18</t>
  </si>
  <si>
    <t>14.2.5.19</t>
  </si>
  <si>
    <t>14.2.5.20</t>
  </si>
  <si>
    <t>14.2.5.21</t>
  </si>
  <si>
    <t>14.2.5.22</t>
  </si>
  <si>
    <t>14.2.5.23</t>
  </si>
  <si>
    <t>14.2.5.24</t>
  </si>
  <si>
    <t>14.2.5.25</t>
  </si>
  <si>
    <t>14.2.5.26</t>
  </si>
  <si>
    <t>14.2.5.27</t>
  </si>
  <si>
    <t>14.2.5.28</t>
  </si>
  <si>
    <t>14.2.5.29</t>
  </si>
  <si>
    <t>14.2.5.30</t>
  </si>
  <si>
    <t>14.2.5.31</t>
  </si>
  <si>
    <t>14.2.5.32</t>
  </si>
  <si>
    <t>14.2.5.33</t>
  </si>
  <si>
    <t>14.2.5.34</t>
  </si>
  <si>
    <t>14.2.5.35</t>
  </si>
  <si>
    <t>14.2.5.36</t>
  </si>
  <si>
    <t>14.2.5.37</t>
  </si>
  <si>
    <t>14.2.5.38</t>
  </si>
  <si>
    <t>14.2.5.39</t>
  </si>
  <si>
    <t>14.2.5.40</t>
  </si>
  <si>
    <t>14.2.5.41</t>
  </si>
  <si>
    <t>14.2.5.42</t>
  </si>
  <si>
    <t>14.2.5.43</t>
  </si>
  <si>
    <t>14.2.5.44</t>
  </si>
  <si>
    <t>14.2.5.45</t>
  </si>
  <si>
    <t>14.2.5.46</t>
  </si>
  <si>
    <t>14.2.5.47</t>
  </si>
  <si>
    <t>14.2.5.48</t>
  </si>
  <si>
    <t>14.2.5.49</t>
  </si>
  <si>
    <t>14.2.5.50</t>
  </si>
  <si>
    <t>14.2.5.51</t>
  </si>
  <si>
    <t>14.2.5.52</t>
  </si>
  <si>
    <t>14.2.6</t>
  </si>
  <si>
    <t>COBERTURA</t>
  </si>
  <si>
    <t>14.2.6.1</t>
  </si>
  <si>
    <t>14.2.6.2</t>
  </si>
  <si>
    <t>14.2.6.3</t>
  </si>
  <si>
    <t>14.2.6.4</t>
  </si>
  <si>
    <t>14.2.6.5</t>
  </si>
  <si>
    <t>14.2.6.6</t>
  </si>
  <si>
    <t>14.2.6.7</t>
  </si>
  <si>
    <t>14.2.6.8</t>
  </si>
  <si>
    <t>14.2.6.9</t>
  </si>
  <si>
    <t>14.2.6.10</t>
  </si>
  <si>
    <t>14.2.6.11</t>
  </si>
  <si>
    <t>14.2.6.12</t>
  </si>
  <si>
    <t>14.2.6.13</t>
  </si>
  <si>
    <t>14.3</t>
  </si>
  <si>
    <t>SISTEMA DE ATERRAMENTO E SPDA</t>
  </si>
  <si>
    <t>14.3.1</t>
  </si>
  <si>
    <t>S12740</t>
  </si>
  <si>
    <t>Fornecimento e assentamento de barra chata de alumínio de 7/8" x 1/8"</t>
  </si>
  <si>
    <t>14.3.2</t>
  </si>
  <si>
    <t>00041426</t>
  </si>
  <si>
    <t>MINICAPTOR, EM ACO GALVANIZADO A FOGO, FIXACAO HORIZONTAL DE 2 FUROS, SEM BANDEIRA, H=300 MM X DN=10 MM</t>
  </si>
  <si>
    <t>14.3.3</t>
  </si>
  <si>
    <t>00034359</t>
  </si>
  <si>
    <t>CURVA 90 GRAUS DE BARRA CHATA EM ALUMINIO 7/8"x1/8"x300 MM</t>
  </si>
  <si>
    <t>14.3.4</t>
  </si>
  <si>
    <t>S10093</t>
  </si>
  <si>
    <t>Bucha de nylon nº06, ref:TEL-5306 - SPDA (fornecimento)</t>
  </si>
  <si>
    <t>14.3.5</t>
  </si>
  <si>
    <t>I11897</t>
  </si>
  <si>
    <t>Terminal a pressão 1 cabo 50mm2 c/ 1 furo de fixação (caixas inspeção paredes e conexões cabo alumínio com barra chata)</t>
  </si>
  <si>
    <t>14.3.6</t>
  </si>
  <si>
    <t>96985</t>
  </si>
  <si>
    <t>HASTE DE ATERRAMENTO, DIÂMETRO 5/8", COM 3 METROS - FORNECIMENTO E INSTALAÇÃO.</t>
  </si>
  <si>
    <t>14.3.7</t>
  </si>
  <si>
    <t>I09326</t>
  </si>
  <si>
    <t>Caixa de equalização p/aterramento - B.E.P - 20x20x10cm de sobrepor p/11 terminais de pressão c/barramento (para-raios)</t>
  </si>
  <si>
    <t>14.3.8</t>
  </si>
  <si>
    <t>96977</t>
  </si>
  <si>
    <t>CORDOALHA DE COBRE NU 50 MM², ENTERRADA - FORNECIMENTO E INSTALAÇÃO.</t>
  </si>
  <si>
    <t>14.3.9</t>
  </si>
  <si>
    <t>09.017.035 (E)</t>
  </si>
  <si>
    <t>CONEXÃO EXOTÉRMICA CABO-HASTE EM T, PARA BITOLA DO CABO ENTRE 50MM2 ATÉ 95MM2 PARA HASTE DE 5/8"; E 3/4"</t>
  </si>
  <si>
    <t>14.3.10</t>
  </si>
  <si>
    <t>02.03.13.400.09</t>
  </si>
  <si>
    <t>Caixa de Inspeção de Aterramento, tipo solo de pvc de seção circular Ø 300 mm, com tampa de ferro fundido</t>
  </si>
  <si>
    <t>14.3.11</t>
  </si>
  <si>
    <t>S11036</t>
  </si>
  <si>
    <t>Parafuso cabeça chata em alumínio 1/4" x 7/8" - fornecimento e colocação</t>
  </si>
  <si>
    <t>14.3.12</t>
  </si>
  <si>
    <t>S11038</t>
  </si>
  <si>
    <t>Porca em alumínio 1/4" - fornecimento e colocação</t>
  </si>
  <si>
    <t>14.3.13</t>
  </si>
  <si>
    <t>E.03.000.026548</t>
  </si>
  <si>
    <t>Parafuso cabeça chata com bucha plástica de 8 mm - 5,5 x 50 mm</t>
  </si>
  <si>
    <t>14.3.14</t>
  </si>
  <si>
    <t>14.3.15</t>
  </si>
  <si>
    <t>14.4</t>
  </si>
  <si>
    <t>INSTALAÇÕES DE REDE LÓGICA E TELEFONIA</t>
  </si>
  <si>
    <t>14.4.1</t>
  </si>
  <si>
    <t>14.4.1.1</t>
  </si>
  <si>
    <t>C4533</t>
  </si>
  <si>
    <t>CABO LÓGICO 4 PARES, CATEGORIA 6 - UTP</t>
  </si>
  <si>
    <t>14.4.1.2</t>
  </si>
  <si>
    <t>14.4.1.3</t>
  </si>
  <si>
    <t>14.4.1.4</t>
  </si>
  <si>
    <t>14.4.1.5</t>
  </si>
  <si>
    <t>I03624</t>
  </si>
  <si>
    <t>Perfilado metálico perfurado 38 x 38 x 6000mm, chapa 16, Mopa ou similar</t>
  </si>
  <si>
    <t>14.4.1.6</t>
  </si>
  <si>
    <t>14.4.1.7</t>
  </si>
  <si>
    <t>S11230</t>
  </si>
  <si>
    <t>Fornecimento e instalação de patch cords cat.6 c/1,50m - Rev 01</t>
  </si>
  <si>
    <t>14.4.1.8</t>
  </si>
  <si>
    <t>S10727</t>
  </si>
  <si>
    <t>Fornecimento e instalação de voice panel 24 portas cat 6</t>
  </si>
  <si>
    <t>14.4.1.9</t>
  </si>
  <si>
    <t>S12791</t>
  </si>
  <si>
    <t>Fornecimento e instalação de Switch 24 portas Gerenciável POE 10/100 /1000 + 4SFP</t>
  </si>
  <si>
    <t>14.4.1.10</t>
  </si>
  <si>
    <t>C3753</t>
  </si>
  <si>
    <t>CABO DE FIBRA ÓPTICA, 04 PARES</t>
  </si>
  <si>
    <t>14.4.1.11</t>
  </si>
  <si>
    <t>91863</t>
  </si>
  <si>
    <t>ELETRODUTO RÍGIDO ROSCÁVEL, PVC, DN 25 MM (3/4"), PARA CIRCUITOS TERMINAIS, INSTALADO EM FORRO - FORNECIMENTO E INSTALAÇÃO. AF_03/2023</t>
  </si>
  <si>
    <t>14.4.1.12</t>
  </si>
  <si>
    <t>15.018.0467-0</t>
  </si>
  <si>
    <t>ELETROCALHA PERFURADA, SEM TAMPA, TIPO "U", 100X50MM, TRATAMENTOSUPERFICIAL PRE-ZINCADO A QUENTE, INCLUSIVE CONEXOES, ACESSORIOS E FIXACAO SUPERIOR.FORNECIMENTO E COLOCACAO</t>
  </si>
  <si>
    <t>14.4.1.13</t>
  </si>
  <si>
    <t>C0855</t>
  </si>
  <si>
    <t>CONDULETE DE PVC DE 1" TIPO C - E - LL - LR</t>
  </si>
  <si>
    <t>14.4.1.14</t>
  </si>
  <si>
    <t>071202</t>
  </si>
  <si>
    <t>ELETRODUTO DE PVC RIGIDO DIAMETRO 1"</t>
  </si>
  <si>
    <t>14.4.1.15</t>
  </si>
  <si>
    <t>S160811</t>
  </si>
  <si>
    <t>Fornecimento e instalação de Mini Rack de Parede Padrão 19" - 12 U´s x 570mm</t>
  </si>
  <si>
    <t>und</t>
  </si>
  <si>
    <t>14.4.1.16</t>
  </si>
  <si>
    <t>S160825</t>
  </si>
  <si>
    <t>Guia de Cabos Fechado Horizontal Padrão 19" - 1 U´s, inclusive fixação em Rack 19"</t>
  </si>
  <si>
    <t>14.4.1.17</t>
  </si>
  <si>
    <t>ED-5631</t>
  </si>
  <si>
    <t>MÓDULO PARA REDE (CONECTOR RJ45 CAT.6E), INCLUSIVE FORNECIMENTO E INSTALAÇÃO, EXCLUSIVE PLACA E SUPORTE</t>
  </si>
  <si>
    <t>14.4.2</t>
  </si>
  <si>
    <t>14.4.2.1</t>
  </si>
  <si>
    <t>14.4.2.2</t>
  </si>
  <si>
    <t>14.4.2.3</t>
  </si>
  <si>
    <t>14.4.2.4</t>
  </si>
  <si>
    <t>14.4.2.5</t>
  </si>
  <si>
    <t>14.4.2.6</t>
  </si>
  <si>
    <t>14.4.2.7</t>
  </si>
  <si>
    <t>14.4.2.8</t>
  </si>
  <si>
    <t>14.4.2.9</t>
  </si>
  <si>
    <t>14.4.2.10</t>
  </si>
  <si>
    <t>14.4.2.11</t>
  </si>
  <si>
    <t>14.4.2.12</t>
  </si>
  <si>
    <t>14.4.2.13</t>
  </si>
  <si>
    <t>14.4.2.14</t>
  </si>
  <si>
    <t>14.4.2.15</t>
  </si>
  <si>
    <t>14.4.2.16</t>
  </si>
  <si>
    <t>14.4.2.17</t>
  </si>
  <si>
    <t>14.4.3</t>
  </si>
  <si>
    <t>14.4.3.1</t>
  </si>
  <si>
    <t>14.4.3.2</t>
  </si>
  <si>
    <t>14.4.3.3</t>
  </si>
  <si>
    <t>14.4.3.4</t>
  </si>
  <si>
    <t>14.4.3.5</t>
  </si>
  <si>
    <t>14.4.3.6</t>
  </si>
  <si>
    <t>14.4.3.7</t>
  </si>
  <si>
    <t>14.4.3.8</t>
  </si>
  <si>
    <t>14.4.3.9</t>
  </si>
  <si>
    <t>14.4.3.10</t>
  </si>
  <si>
    <t>14.4.3.11</t>
  </si>
  <si>
    <t>14.4.3.12</t>
  </si>
  <si>
    <t>14.4.3.13</t>
  </si>
  <si>
    <t>14.4.3.14</t>
  </si>
  <si>
    <t>14.4.3.15</t>
  </si>
  <si>
    <t>14.4.3.16</t>
  </si>
  <si>
    <t>14.4.3.17</t>
  </si>
  <si>
    <t>14.4.4</t>
  </si>
  <si>
    <t>14.4.4.1</t>
  </si>
  <si>
    <t>14.4.4.2</t>
  </si>
  <si>
    <t>14.4.4.3</t>
  </si>
  <si>
    <t>14.4.4.4</t>
  </si>
  <si>
    <t>14.4.4.5</t>
  </si>
  <si>
    <t>14.4.4.6</t>
  </si>
  <si>
    <t>14.4.4.7</t>
  </si>
  <si>
    <t>14.4.4.8</t>
  </si>
  <si>
    <t>14.4.4.9</t>
  </si>
  <si>
    <t>14.4.4.10</t>
  </si>
  <si>
    <t>14.4.4.11</t>
  </si>
  <si>
    <t>14.4.4.12</t>
  </si>
  <si>
    <t>14.4.4.13</t>
  </si>
  <si>
    <t>14.4.4.14</t>
  </si>
  <si>
    <t>14.4.4.15</t>
  </si>
  <si>
    <t>14.4.4.16</t>
  </si>
  <si>
    <t>14.4.4.17</t>
  </si>
  <si>
    <t>14.4.5</t>
  </si>
  <si>
    <t>14.4.5.1</t>
  </si>
  <si>
    <t>14.4.5.2</t>
  </si>
  <si>
    <t>14.4.5.3</t>
  </si>
  <si>
    <t>14.4.5.4</t>
  </si>
  <si>
    <t>14.4.5.5</t>
  </si>
  <si>
    <t>14.4.5.6</t>
  </si>
  <si>
    <t>14.4.5.7</t>
  </si>
  <si>
    <t>14.4.5.8</t>
  </si>
  <si>
    <t>14.4.5.9</t>
  </si>
  <si>
    <t>14.4.5.10</t>
  </si>
  <si>
    <t>14.4.5.11</t>
  </si>
  <si>
    <t>14.4.5.12</t>
  </si>
  <si>
    <t>14.4.5.13</t>
  </si>
  <si>
    <t>14.4.5.14</t>
  </si>
  <si>
    <t>14.4.5.15</t>
  </si>
  <si>
    <t>14.4.5.16</t>
  </si>
  <si>
    <t>14.4.5.17</t>
  </si>
  <si>
    <t>14.5</t>
  </si>
  <si>
    <t>INSTALAÇÕES DE CLIMATIZAÇÃO</t>
  </si>
  <si>
    <t>14.5.1</t>
  </si>
  <si>
    <t>DUTOS</t>
  </si>
  <si>
    <t>14.5.1.1</t>
  </si>
  <si>
    <t>97328</t>
  </si>
  <si>
    <t>TUBO EM COBRE FLEXÍVEL, DN 3/8", COM ISOLAMENTO, INSTALADO EM RAMAL DE ALIMENTAÇÃO DE AR CONDICIONADO COM CONDENSADORA INDIVIDUAL - FORNECIMENTO E INSTALAÇÃO. AF_12/2015</t>
  </si>
  <si>
    <t>14.5.1.2</t>
  </si>
  <si>
    <t>97327</t>
  </si>
  <si>
    <t>TUBO EM COBRE FLEXÍVEL, DN 1/4", COM ISOLAMENTO, INSTALADO EM RAMAL DE ALIMENTAÇÃO DE AR CONDICIONADO COM CONDENSADORA INDIVIDUAL FORNECIMENTO E INSTALAÇÃO. AF_12/2015</t>
  </si>
  <si>
    <t>14.5.1.3</t>
  </si>
  <si>
    <t>FNDE 310</t>
  </si>
  <si>
    <t>TUBO EM COBRE FLEXÍVEL, DN 3/4", COM ISOLAMENTO, INSTALADO EM RAMAL DE ALIMENTAÇÃO DE AR CONDICIONADO COM CONDENSADORA INDIVIDUAL FORNECIMENTO E INSTALAÇÃO.</t>
  </si>
  <si>
    <t>14.5.1.4</t>
  </si>
  <si>
    <t>97330</t>
  </si>
  <si>
    <t>TUBO EM COBRE FLEXÍVEL, DN 5/8", COM ISOLAMENTO, INSTALADO EM RAMAL DE ALIMENTAÇÃO DE AR CONDICIONADO COM CONDENSADORA INDIVIDUAL - FORNECIMENTO E INSTALAÇÃO. AF_12/2015</t>
  </si>
  <si>
    <t>14.5.1.5</t>
  </si>
  <si>
    <t>97333</t>
  </si>
  <si>
    <t>TUBO EM COBRE FLEXÍVEL, DN 1/2", COM ISOLAMENTO, INSTALADO EM RAMAL DE ALIMENTAÇÃO DE AR CONDICIONADO COM CONDENSADORA CENTRAL - FORNECIMENTO E INSTALAÇÃO. AF_12/2015</t>
  </si>
  <si>
    <t>14.5.2</t>
  </si>
  <si>
    <t>DRENO</t>
  </si>
  <si>
    <t>14.5.2.1</t>
  </si>
  <si>
    <t>89865</t>
  </si>
  <si>
    <t>TUBO, PVC, SOLDÁVEL, DE 25MM, INSTALADO EM DRENO DE AR-CONDICIONADO - FORNECIMENTO E INSTALAÇÃO. AF_08/2022</t>
  </si>
  <si>
    <t>14.5.2.2</t>
  </si>
  <si>
    <t>89866</t>
  </si>
  <si>
    <t>JOELHO 90 GRAUS, PVC, SOLDÁVEL, DN 25MM, INSTALADO EM DRENO DE AR-CONDICIONADO - FORNECIMENTO E INSTALAÇÃO. AF_08/2022</t>
  </si>
  <si>
    <t>14.5.2.3</t>
  </si>
  <si>
    <t>103964</t>
  </si>
  <si>
    <t>BUCHA DE REDUÇÃO, LONGA, PVC, SOLDÁVEL, DN 40 X 25 MM, INSTALADO EM PRUMADA DE ÁGUA - FORNECIMENTO E INSTALAÇÃO. AF_06/2022</t>
  </si>
  <si>
    <t>14.5.2.4</t>
  </si>
  <si>
    <t>103978</t>
  </si>
  <si>
    <t>TUBO, PVC, SOLDÁVEL, DE 40MM, INSTALADO EM RAMAL DE DISTRIBUIÇÃO DE ÁGUA - FORNECIMENTO E INSTALAÇÃO. AF_06/2022</t>
  </si>
  <si>
    <t>14.5.2.5</t>
  </si>
  <si>
    <t>103981</t>
  </si>
  <si>
    <t>JOELHO 45 GRAUS, PVC, SOLDÁVEL, DN 40MM, INSTALADO EM RAMAL DE DISTRIBUIÇÃO DE ÁGUA - FORNECIMENTO E INSTALAÇÃO. AF_06/2022</t>
  </si>
  <si>
    <t>14.5.2.6</t>
  </si>
  <si>
    <t>89497</t>
  </si>
  <si>
    <t>JOELHO 90 GRAUS, PVC, SOLDÁVEL, DN 40MM, INSTALADO EM PRUMADA DE ÁGUA - FORNECIMENTO E INSTALAÇÃO. AF_06/2022</t>
  </si>
  <si>
    <t>14.5.2.7</t>
  </si>
  <si>
    <t>89623</t>
  </si>
  <si>
    <t>TE, PVC, SOLDÁVEL, DN 40MM, INSTALADO EM PRUMADA DE ÁGUA - FORNECIMENTO E INSTALAÇÃO. AF_06/2022</t>
  </si>
  <si>
    <t>15</t>
  </si>
  <si>
    <t>INSTALAÇÕES DE COMBATE A INCÊNDIO</t>
  </si>
  <si>
    <t>15.1</t>
  </si>
  <si>
    <t>SINALIZAÇÃO</t>
  </si>
  <si>
    <t>15.1.1</t>
  </si>
  <si>
    <t>00037539</t>
  </si>
  <si>
    <t>PLACA DE SINALIZACAO DE SEGURANCA CONTRA INCENDIO, FOTOLUMINESCENTE, RETANGULAR, *13 X 26* CM, EM PVC *2* MM ANTI-CHAMAS (SIMBOLOS, CORES E PICTOGRAMAS CONFORME NBR 16820) *** SAÍDA S1 À DIREITA ***</t>
  </si>
  <si>
    <t>15.1.2</t>
  </si>
  <si>
    <t>PLACA DE SINALIZACAO DE SEGURANCA CONTRA INCENDIO, FOTOLUMINESCENTE, RETANGULAR, *13 X 26* CM, EM PVC *2* MM ANTI-CHAMAS (SIMBOLOS, CORES E PICTOGRAMAS CONFORME NBR 16820) *** SAÍDA S2 À ESQUERDA ***</t>
  </si>
  <si>
    <t>15.1.3</t>
  </si>
  <si>
    <t>PLACA DE SINALIZACAO DE SEGURANCA CONTRA INCENDIO, FOTOLUMINESCENTE, RETANGULAR, *13 X 26* CM, EM PVC *2* MM ANTI-CHAMAS (SIMBOLOS, CORES E PICTOGRAMAS CONFORME NBR 16820) *** SAÍDA S12 ***</t>
  </si>
  <si>
    <t>15.1.4</t>
  </si>
  <si>
    <t>00037556</t>
  </si>
  <si>
    <t>PLACA DE SINALIZACAO DE SEGURANCA CONTRA INCENDIO, FOTOLUMINESCENTE, QUADRADA, *20 X 20* CM, EM PVC *2* MM ANTI-CHAMAS (SIMBOLOS, CORES E PICTOGRAMAS CONFORME NBR 16820) *** EXTINTOR E5 ***</t>
  </si>
  <si>
    <t>15.1.5</t>
  </si>
  <si>
    <t>PLACA DE SINALIZACAO DE SEGURANCA CONTRA INCENDIO, FOTOLUMINESCENTE, RETANGULAR, *13 X 26* CM, EM PVC *2* MM ANTI-CHAMAS (SIMBOLOS, CORES E PICTOGRAMAS CONFORME NBR 16820) *** PLACA S18 BARRA ANTIPÂNICO ***</t>
  </si>
  <si>
    <t>15.1.6</t>
  </si>
  <si>
    <t>00037560</t>
  </si>
  <si>
    <t>PLACA DE SINALIZACAO DE SEGURANCA CONTRA INCENDIO - ALERTA, TRIANGULAR, BASE DE *30* CM, EM PVC *2* MM ANTI-CHAMAS (SIMBOLOS, CORES E PICTOGRAMAS CONFORME NBR 16820) *** PLACA A2 CUIDADO, RISCO DE INCÊNDIO ***</t>
  </si>
  <si>
    <t>15.1.7</t>
  </si>
  <si>
    <t>00037557</t>
  </si>
  <si>
    <t>PLACA DE SINALIZACAO DE SEGURANCA CONTRA INCENDIO, FOTOLUMINESCENTE, QUADRADA, *14 X 14* CM, EM PVC *2* MM ANTI-CHAMAS (SIMBOLOS, CORES E PICTOGRAMAS CONFORME NBR 16820) *** PLACA P1 PROIBIDO FUMAR ***</t>
  </si>
  <si>
    <t>15.1.8</t>
  </si>
  <si>
    <t>88316</t>
  </si>
  <si>
    <t>SERVENTE COM ENCARGOS COMPLEMENTARES</t>
  </si>
  <si>
    <t>15.1.9</t>
  </si>
  <si>
    <t>PLACA DE SINALIZACAO DE SEGURANCA CONTRA INCENDIO, FOTOLUMINESCENTE, RETANGULAR, *13 X 26* CM, EM PVC *2* MM ANTI-CHAMAS (SIMBOLOS, CORES E PICTOGRAMAS CONFORME NBR 16820) *** SAÍDA DESÇA ESCADA S8 ***</t>
  </si>
  <si>
    <t>15.1.10</t>
  </si>
  <si>
    <t>PLACA DE SINALIZACAO DE SEGURANCA CONTRA INCENDIO, FOTOLUMINESCENTE, RETANGULAR, *13 X 26* CM, EM PVC *2* MM ANTI-CHAMAS (SIMBOLOS, CORES E PICTOGRAMAS CONFORME NBR 16820) *** S17 NÚMERO DO PAVIMENTO ***</t>
  </si>
  <si>
    <t>15.1.11</t>
  </si>
  <si>
    <t>PLACA DE SINALIZACAO DE SEGURANCA CONTRA INCENDIO, FOTOLUMINESCENTE, RETANGULAR, *13 X 26* CM, EM PVC *2* MM ANTI-CHAMAS (SIMBOLOS, CORES E PICTOGRAMAS CONFORME NBR 16820) *** S19 PORTA CORTA FOGO ***</t>
  </si>
  <si>
    <t>15.1.12</t>
  </si>
  <si>
    <t>PLACA DE SINALIZACAO DE SEGURANCA CONTRA INCENDIO, FOTOLUMINESCENTE, QUADRADA, *20 X 20* CM, EM PVC *2* MM ANTI-CHAMAS (SIMBOLOS, CORES E PICTOGRAMAS CONFORME NBR 16820) *** E1 SIRENE ALARME ***</t>
  </si>
  <si>
    <t>15.1.13</t>
  </si>
  <si>
    <t>PLACA DE SINALIZACAO DE SEGURANCA CONTRA INCENDIO, FOTOLUMINESCENTE, QUADRADA, *20 X 20* CM, EM PVC *2* MM ANTI-CHAMAS (SIMBOLOS, CORES E PICTOGRAMAS CONFORME NBR 16820) *** E2 ACIONADOR ALARME ***</t>
  </si>
  <si>
    <t>15.1.14</t>
  </si>
  <si>
    <t>PLACA DE SINALIZACAO DE SEGURANCA CONTRA INCENDIO, FOTOLUMINESCENTE, QUADRADA, *20 X 20* CM, EM PVC *2* MM ANTI-CHAMAS (SIMBOLOS, CORES E PICTOGRAMAS CONFORME NBR 16820) *** E6 MANGOTINHO ***</t>
  </si>
  <si>
    <t>15.1.15</t>
  </si>
  <si>
    <t>PLACA DE SINALIZACAO DE SEGURANCA CONTRA INCENDIO, FOTOLUMINESCENTE, QUADRADA, *20 X 20* CM, EM PVC *2* MM ANTI-CHAMAS (SIMBOLOS, CORES E PICTOGRAMAS CONFORME NBR 16820) *** E18 REGISTRO DE RECALQUE ***</t>
  </si>
  <si>
    <t>15.1.16</t>
  </si>
  <si>
    <t>PLACA DE SINALIZACAO DE SEGURANCA CONTRA INCENDIO, FOTOLUMINESCENTE, RETANGULAR, *13 X 26* CM, EM PVC *2* MM ANTI-CHAMAS (SIMBOLOS, CORES E PICTOGRAMAS CONFORME NBR 16820) *** PLACA ACESSÓRIA EXTINTORES N1, N2, N3, N4, N5 - INDICAÇÃO DO TIPO DE AGENTE EXTINTOR E DAS CLASSES DE FOGO ***</t>
  </si>
  <si>
    <t>15.1.17</t>
  </si>
  <si>
    <t>PLACA DE SINALIZACAO DE SEGURANCA CONTRA INCENDIO - ALERTA, TRIANGULAR, BASE DE *30* CM, EM PVC *2* MM ANTI-CHAMAS (SIMBOLOS, CORES E PICTOGRAMAS CONFORME NBR 16820) *** PLACA A5 CUIDADO, RISCO CHOQUE ELÉTRICO ***</t>
  </si>
  <si>
    <t>15.1.18</t>
  </si>
  <si>
    <t>PLACA DE SINALIZACAO DE SEGURANCA CONTRA INCENDIO, FOTOLUMINESCENTE, RETANGULAR, *13 X 26* CM, EM PVC *2* MM ANTI-CHAMAS (SIMBOLOS, CORES E PICTOGRAMAS CONFORME NBR 13434) ***CENTRAL DE ALARME***</t>
  </si>
  <si>
    <t>15.1.19</t>
  </si>
  <si>
    <t>PLACA DE SINALIZACAO DE SEGURANCA CONTRA INCENDIO, FOTOLUMINESCENTE, RETANGULAR, *13 X 26* CM, EM PVC *2* MM ANTI-CHAMAS (SIMBOLOS, CORES E PICTOGRAMAS CONFORME NBR 16820) *** SAÍDA DESÇA ESCADA S9 ***</t>
  </si>
  <si>
    <t>15.2</t>
  </si>
  <si>
    <t>SAÍDA DE EMERGÊNCIA</t>
  </si>
  <si>
    <t>15.2.1</t>
  </si>
  <si>
    <t>00039621</t>
  </si>
  <si>
    <t>BARRA ANTIPANICO DUPLA, CEGA EM LADO OPOSTO, COR CINZA</t>
  </si>
  <si>
    <t>PAR</t>
  </si>
  <si>
    <t>15.2.2</t>
  </si>
  <si>
    <t>00039624</t>
  </si>
  <si>
    <t>BARRA ANTIPANICO DUPLA, PARA PORTA DE VIDRO, COR CINZA</t>
  </si>
  <si>
    <t>15.2.3</t>
  </si>
  <si>
    <t>90838</t>
  </si>
  <si>
    <t>PORTA CORTA-FOGO 90X210X4CM - FORNECIMENTO E INSTALAÇÃO. AF_12/2019</t>
  </si>
  <si>
    <t>15.2.4</t>
  </si>
  <si>
    <t>I12995</t>
  </si>
  <si>
    <t>Porta corta fogo, 1,65 x 2,10, de abrir, 02 folha, em chapa de aço galvanizado nº24, batente em chapa nº18, classe 90, isolante em manta cerâmica incombustível e=5cm, dobradiças tipo helicoidal em aço 1010/1020, e fechadura reversível sem chave</t>
  </si>
  <si>
    <t>15.2.5</t>
  </si>
  <si>
    <t>00011519</t>
  </si>
  <si>
    <t>MACANETA ALAVANCA RETA OCA, EM ZAMAC COM ACABAMENTO CROMADO, COMPRIMENTO APROX DE 15 CM</t>
  </si>
  <si>
    <t>15.2.6</t>
  </si>
  <si>
    <t>C4833</t>
  </si>
  <si>
    <t>PISO EMBORRACHADO, DRENANTE E ANTI-IMPACTO, COMPOSTO POR PARTÍCULAS DE BORRACHA RECICLADA PRENSADA, PIGMENTADA E ATÓXICA, 50X50X2,5CM (FORNECIMENTO E EXECUÇÃO) *** TAPETE EMBORRACHADO SINALIZADOR DE ESPAÇO RESERVADO PARA CADEIRANTE, 80X120X0,3CM ***</t>
  </si>
  <si>
    <t>15.2.7</t>
  </si>
  <si>
    <t>99855</t>
  </si>
  <si>
    <t>CORRIMÃO SIMPLES, DIÂMETRO EXTERNO = 1 1/2", EM AÇO GALVANIZADO. AF_04/2019_PS</t>
  </si>
  <si>
    <t>15.2.8</t>
  </si>
  <si>
    <t>99839</t>
  </si>
  <si>
    <t>GUARDA-CORPO DE AÇO GALVANIZADO DE 1,10M DE ALTURA, MONTANTES TUBULARES DE 1.1/2 ESPAÇADOS DE 1,20M, TRAVESSA SUPERIOR DE 2 , GRADIL FORMADO POR BARRAS CHATAS EM FERRO DE 32X4,8MM, FIXADO COM CHUMBADOR MECÂNICO. AF_04/2019_PS</t>
  </si>
  <si>
    <t>15.2.9</t>
  </si>
  <si>
    <t>102185</t>
  </si>
  <si>
    <t>PORTA DE ABRIR COM MOLA HIDRÁULICA, EM VIDRO TEMPERADO, 2 FOLHAS DE 90X210 CM, ESPESSURA DD 10MM, INCLUSIVE ACESSÓRIOS. AF_01/2021 *** PORTA TÉRREO ***</t>
  </si>
  <si>
    <t>15.2.10</t>
  </si>
  <si>
    <t>DUTOS DE VENTILAÇÃO</t>
  </si>
  <si>
    <t>15.2.10.1</t>
  </si>
  <si>
    <t>JANELA EM CHAPA METÁLICA TIPO VENEZIANA FIXA COM VENTILAÇÃO J-20 *** DUTOS DE VENTILAÇÃO DA ANTECÂMARA ***</t>
  </si>
  <si>
    <t>15.2.10.2</t>
  </si>
  <si>
    <t>S09842</t>
  </si>
  <si>
    <t>Duto em chapa de aço galvanizado nº. 26, para ar condicionado. Fornecimento, montagem e instalação</t>
  </si>
  <si>
    <t>15.2.10.3</t>
  </si>
  <si>
    <t>97948</t>
  </si>
  <si>
    <t>CAIXA COM GRELHA DUPLA RETANGULAR, EM ALVENARIA COM TIJOLOS CERÂMICOS MACIÇOS, DIMENSÕES INTERNAS: 0,5X2,2X1 M. AF_12/2020</t>
  </si>
  <si>
    <t>15.2.10.4</t>
  </si>
  <si>
    <t>S01845</t>
  </si>
  <si>
    <t>Alçapão em chapa de aço e = 3/16"</t>
  </si>
  <si>
    <t>15.2.10.5</t>
  </si>
  <si>
    <t>100758</t>
  </si>
  <si>
    <t>PINTURA COM TINTA ALQUÍDICA DE ACABAMENTO (ESMALTE SINTÉTICO ACETINADO) APLICADA A ROLO OU PINCEL SOBRE SUPERFÍCIES METÁLICAS (EXCETO PERFIL) EXECUTADO EM OBRA (02 DEMÃOS). AF_01/2020</t>
  </si>
  <si>
    <t>15.2.10.6</t>
  </si>
  <si>
    <t>100722</t>
  </si>
  <si>
    <t>PINTURA COM TINTA ALQUÍDICA DE FUNDO (TIPO ZARCÃO) APLICADA A ROLO OU PINCEL SOBRE SUPERFÍCIES METÁLICAS (EXCETO PERFIL) EXECUTADO EM OBRA (POR DEMÃO). AF_01/2020</t>
  </si>
  <si>
    <t>15.2.10.7</t>
  </si>
  <si>
    <t>CHAMINÉ</t>
  </si>
  <si>
    <t>15.2.10.7.1</t>
  </si>
  <si>
    <t>15.2.10.7.2</t>
  </si>
  <si>
    <t>15.2.10.7.3</t>
  </si>
  <si>
    <t>87905</t>
  </si>
  <si>
    <t>CHAPISCO APLICADO EM ALVENARIA (COM PRESENÇA DE VÃOS) E ESTRUTURAS DE CONCRETO DE FACHADA, COM COLHER DE PEDREIRO. ARGAMASSA TRAÇO 1:3 COM PREPARO EM BETONEIRA 400L. AF_10/2022</t>
  </si>
  <si>
    <t>15.2.10.7.4</t>
  </si>
  <si>
    <t>88415</t>
  </si>
  <si>
    <t>APLICAÇÃO MANUAL DE FUNDO SELADOR ACRÍLICO EM PAREDES EXTERNAS DE CASAS. AF_03/2024</t>
  </si>
  <si>
    <t>15.2.10.7.5</t>
  </si>
  <si>
    <t>95626</t>
  </si>
  <si>
    <t>APLICAÇÃO MANUAL DE TINTA LÁTEX ACRÍLICA EM PAREDE EXTERNAS DE CASAS, DUAS DEMÃOS. AF_03/2024</t>
  </si>
  <si>
    <t>15.2.10.7.6</t>
  </si>
  <si>
    <t>180406</t>
  </si>
  <si>
    <t>JANELA EM CHAPA METÁLICA TIPO VENEZIANA FIXA COM VENTILAÇÃO J-20</t>
  </si>
  <si>
    <t>15.2.10.7.7</t>
  </si>
  <si>
    <t>101964</t>
  </si>
  <si>
    <t>LAJE PRÉ-MOLDADA UNIDIRECIONAL, BIAPOIADA, PARA FORRO, ENCHIMENTO EM CERÂMICA, VIGOTA CONVENCIONAL, ALTURA TOTAL DA LAJE (ENCHIMENTO+CAPA) = (8+3). AF_11/2020</t>
  </si>
  <si>
    <t>15.2.10.7.8</t>
  </si>
  <si>
    <t>98546</t>
  </si>
  <si>
    <t>IMPERMEABILIZAÇÃO DE SUPERFÍCIE COM MANTA ASFÁLTICA, UMA CAMADA, INCLUSIVE APLICAÇÃO DE PRIMER ASFÁLTICO, E=4MM. AF_09/2023</t>
  </si>
  <si>
    <t>15.3</t>
  </si>
  <si>
    <t>EXTINTOR</t>
  </si>
  <si>
    <t>15.3.1</t>
  </si>
  <si>
    <t>18.032.0040-0</t>
  </si>
  <si>
    <t>ABRIGO PARA EXTINTOR DE INCENDIO,(85X40X30)CM,SOBREPOR,EM CHAPA METALICA C/PINTURA ELET.COR VERM.,C/VISOR,ABNT NBR 12693 *** UTILIZAR DE EMBUTIR ***</t>
  </si>
  <si>
    <t>15.3.2</t>
  </si>
  <si>
    <t>ABRIGO PARA EXTINTOR DE INCENDIO PORTATIL, MEDINDO (85X40X30)CM, DE SOBREPOR, CONFECCIONADO EM CHAPA METALICA COM PINTURA ELETROSTATICA VERMELHA, COM VISOR, CONFORME ABNT NBR 12693, INCLUSIVE FIXACAO.FORNECIMENTO E COLOCACAO</t>
  </si>
  <si>
    <t>15.3.3</t>
  </si>
  <si>
    <t>101909</t>
  </si>
  <si>
    <t>EXTINTOR DE INCÊNDIO PORTÁTIL COM CARGA DE PQS DE 6 KG, CLASSE BC - FORNECIMENTO E INSTALAÇÃO. AF_10/2020_PE</t>
  </si>
  <si>
    <t>15.3.4</t>
  </si>
  <si>
    <t>101907</t>
  </si>
  <si>
    <t>EXTINTOR DE INCÊNDIO PORTÁTIL COM CARGA DE CO2 DE 6 KG, CLASSE BC - FORNECIMENTO E INSTALAÇÃO. AF_10/2020_PE</t>
  </si>
  <si>
    <t>15.4</t>
  </si>
  <si>
    <t>ILUMINAÇÃO DE EMERGÊNCIA</t>
  </si>
  <si>
    <t>15.4.1</t>
  </si>
  <si>
    <t>97599</t>
  </si>
  <si>
    <t>LUMINÁRIA DE EMERGÊNCIA, COM 30 LÂMPADAS LED DE 2 W, SEM REATOR - FORNECIMENTO E INSTALAÇÃO. AF_09/2024</t>
  </si>
  <si>
    <t>15.4.2</t>
  </si>
  <si>
    <t>I13642</t>
  </si>
  <si>
    <t>Iluminação de balizamento face única *** SAÍDA S12 ***</t>
  </si>
  <si>
    <t>15.4.3</t>
  </si>
  <si>
    <t>S11866</t>
  </si>
  <si>
    <t>Luminária de emergência, de sobrepor, tipo balizamento com bloco autônomo, com autonomia de 3h, modelo LLE 1106-1DFB, da KBR ou similar</t>
  </si>
  <si>
    <t>15.4.4</t>
  </si>
  <si>
    <t>S03300</t>
  </si>
  <si>
    <t>Ponto de tomada 2p+t, ABNT, de embutir, 10 A, com eletroduto de ferro galvanizado aparente Ø 3/4", fio rigido 2,5mm² (fio 12), inclusive placa em pvc e aterramento</t>
  </si>
  <si>
    <t>pt</t>
  </si>
  <si>
    <t>15.4.5</t>
  </si>
  <si>
    <t>15.5</t>
  </si>
  <si>
    <t>ALARME DE INCÊNDIO</t>
  </si>
  <si>
    <t>15.5.1</t>
  </si>
  <si>
    <t>I049170</t>
  </si>
  <si>
    <t>CENTRAL DE ALARME ENDERECAVEL 4 LACOS ATE 256 ENDERECOS</t>
  </si>
  <si>
    <t>15.5.2</t>
  </si>
  <si>
    <t>CABO ALARME</t>
  </si>
  <si>
    <t>Cabo p/ alarme de Incêndio 3x1,5+2x2,5mm² - Blindado - FORNECIMENTO E INSTALAÇÃO.</t>
  </si>
  <si>
    <t>15.5.3</t>
  </si>
  <si>
    <t>S11829</t>
  </si>
  <si>
    <t>Acionador manual (botoeira) "aperte aqui", p/instal. incendio - endereçável</t>
  </si>
  <si>
    <t>15.5.4</t>
  </si>
  <si>
    <t>I12665</t>
  </si>
  <si>
    <t>Sirene audio-visual 120 db para alarme de incêndio endereçável</t>
  </si>
  <si>
    <t>15.5.5</t>
  </si>
  <si>
    <t>95727</t>
  </si>
  <si>
    <t>ELETRODUTO RÍGIDO SOLDÁVEL, PVC, DN 25 MM (3/4"), APARENTE, INSTALADO EM PAREDE - FORNECIMENTO E INSTALAÇÃO. AF_10/2022_PA ***COR VERMELHA***</t>
  </si>
  <si>
    <t>15.5.6</t>
  </si>
  <si>
    <t>95805</t>
  </si>
  <si>
    <t>CONDULETE DE PVC, TIPO B, PARA ELETRODUTO DE PVC SOLDÁVEL DN 25 MM (3/4''), APARENTE - FORNECIMENTO E INSTALAÇÃO. AF_11/2016 ***COR VERMELHA***</t>
  </si>
  <si>
    <t>15.5.7</t>
  </si>
  <si>
    <t>91884</t>
  </si>
  <si>
    <t>LUVA PARA ELETRODUTO, PVC, ROSCÁVEL, DN 25 MM (3/4"), PARA CIRCUITOS TERMINAIS, INSTALADA EM PAREDE - FORNECIMENTO E INSTALAÇÃO. AF_12/2015 ***COR VERMELHA***</t>
  </si>
  <si>
    <t>15.5.8</t>
  </si>
  <si>
    <t>91914</t>
  </si>
  <si>
    <t>CURVA 90 GRAUS PARA ELETRODUTO, PVC, ROSCÁVEL, DN 25 MM (3/4"), PARA CIRCUITOS TERMINAIS, INSTALADA EM PAREDE - FORNECIMENTO E INSTALAÇÃO. AF_12/2015 ***COR VERMELHA***</t>
  </si>
  <si>
    <t>15.5.9</t>
  </si>
  <si>
    <t>00039346</t>
  </si>
  <si>
    <t>TAMPA PARA CONDULETE, EM PVC, PARA 1 INTERRUPTOR ***TAMPA CEGA COR VERMELHA***</t>
  </si>
  <si>
    <t>15.5.10</t>
  </si>
  <si>
    <t>15.5.11</t>
  </si>
  <si>
    <t>15.5.12</t>
  </si>
  <si>
    <t>15.5.13</t>
  </si>
  <si>
    <t>CP-0253-CABO ALARME</t>
  </si>
  <si>
    <t>Cabo p/ alarme de Incêndio 2x0,75+2x1,5mm² - Blindado - FORNECIMENTO E INSTALAÇÃO.</t>
  </si>
  <si>
    <t>15.5.14</t>
  </si>
  <si>
    <t>91871</t>
  </si>
  <si>
    <t>ELETRODUTO RÍGIDO ROSCÁVEL, PVC, DN 25 MM (3/4"), PARA CIRCUITOS TERMINAIS, INSTALADO EM PAREDE - FORNECIMENTO E INSTALAÇÃO. AF_03/2023</t>
  </si>
  <si>
    <t>15.6</t>
  </si>
  <si>
    <t>REDE DE HIDRANTE</t>
  </si>
  <si>
    <t>15.6.1</t>
  </si>
  <si>
    <t>92367</t>
  </si>
  <si>
    <t>TUBO DE AÇO GALVANIZADO COM COSTURA, CLASSE MÉDIA, DN 65 (2 1/2"), CONEXÃO ROSQUEADA, INSTALADO EM REDE DE ALIMENTAÇÃO PARA HIDRANTE - FORNECIMENTO E INSTALAÇÃO. AF_10/2020</t>
  </si>
  <si>
    <t>15.6.2</t>
  </si>
  <si>
    <t>15.6.3</t>
  </si>
  <si>
    <t>S102122S</t>
  </si>
  <si>
    <t>Bomba centrífuga, trifásica, 10 cv ou 9,86 hp, hm 85 a 140 m, q 4,2 a 14,9 m3/h - fornecimento e instalação. af_12/2020</t>
  </si>
  <si>
    <t>15.6.4</t>
  </si>
  <si>
    <t>10.90.32</t>
  </si>
  <si>
    <t>PRESSOSTATO TELEMECANIQUE XML B004, A2511</t>
  </si>
  <si>
    <t>15.6.5</t>
  </si>
  <si>
    <t>92896</t>
  </si>
  <si>
    <t>UNIÃO, EM FERRO GALVANIZADO, DN 65 (2 1/2"), CONEXÃO ROSQUEADA, INSTALADO EM REDE DE ALIMENTAÇÃO PARA HIDRANTE - FORNECIMENTO E INSTALAÇÃO. AF_10/2020</t>
  </si>
  <si>
    <t>15.6.6</t>
  </si>
  <si>
    <t>101917</t>
  </si>
  <si>
    <t>MANÔMETRO 0 A 200 PSI (0 A 14 KGF/CM2), D = 50MM - FORNECIMENTO E INSTALAÇÃO. AF_10/2020</t>
  </si>
  <si>
    <t>15.6.7</t>
  </si>
  <si>
    <t>97436</t>
  </si>
  <si>
    <t>CURVA 90 GRAUS, EM AÇO, CONEXÃO RANHURADA, DN 65 (2 1/2"), INSTALADO EM PRUMADAS - FORNECIMENTO E INSTALAÇÃO. AF_10/2020</t>
  </si>
  <si>
    <t>15.6.8</t>
  </si>
  <si>
    <t>S10613</t>
  </si>
  <si>
    <t>Fornecimento e assentamento de te de redução de ferro galvanizado de 2 1/2" x 1"</t>
  </si>
  <si>
    <t>15.6.9</t>
  </si>
  <si>
    <t>97498</t>
  </si>
  <si>
    <t>TUBO DE AÇO GALVANIZADO COM COSTURA, CLASSE MÉDIA, DN 25 (1"), CONEXÃO ROSQUEADA, INSTALADO EM REDE DE ALIMENTAÇÃO PARA HIDRANTE - FORNECIMENTO E INSTALAÇÃO. AF_10/2020</t>
  </si>
  <si>
    <t>15.6.10</t>
  </si>
  <si>
    <t>88267</t>
  </si>
  <si>
    <t>ENCANADOR OU BOMBEIRO HIDRÁULICO COM ENCARGOS COMPLEMENTARES</t>
  </si>
  <si>
    <t>15.6.11</t>
  </si>
  <si>
    <t>88248</t>
  </si>
  <si>
    <t>AUXILIAR DE ENCANADOR OU BOMBEIRO HIDRÁULICO COM ENCARGOS COMPLEMENTARES</t>
  </si>
  <si>
    <t>15.6.12</t>
  </si>
  <si>
    <t>S13862</t>
  </si>
  <si>
    <t>Bomba para incêndio jockey 2cv, modelo ME-IN 1320 N2T ou similar</t>
  </si>
  <si>
    <t>15.6.13</t>
  </si>
  <si>
    <t>S11894</t>
  </si>
  <si>
    <t>Hidrante de recalque incluindo caixa em alvenaria de tijolos maciços esp. = 0,12m, dim. int. = 0.40 x 0.60 x 0.35m, com tampa em ferro fundido 0,40 x 0,60 e fundo com brita</t>
  </si>
  <si>
    <t>15.6.14</t>
  </si>
  <si>
    <t>10.90.38</t>
  </si>
  <si>
    <t>CILINDRO DE PRESSAO OU MOLA PNEUMATICA D= 150 MM</t>
  </si>
  <si>
    <t>15.6.15</t>
  </si>
  <si>
    <t>085047</t>
  </si>
  <si>
    <t>NIPLE DUPLO FERRO GALVANIZADO 2.1/2"</t>
  </si>
  <si>
    <t>15.6.16</t>
  </si>
  <si>
    <t>085045</t>
  </si>
  <si>
    <t>NIPLE DUPLO FERRO GALVANIZADO 1"</t>
  </si>
  <si>
    <t>15.6.17</t>
  </si>
  <si>
    <t>92906</t>
  </si>
  <si>
    <t>UNIÃO, EM FERRO GALVANIZADO, CONEXÃO ROSQUEADA, DN 25 (1"), INSTALADO EM RAMAIS E SUB-RAMAIS DE GÁS - FORNECIMENTO E INSTALAÇÃO. AF_10/2020</t>
  </si>
  <si>
    <t>15.6.18</t>
  </si>
  <si>
    <t>I1803</t>
  </si>
  <si>
    <t>REGISTRO DE GAVETA BRUTO 65MM (2 1/2')</t>
  </si>
  <si>
    <t>15.6.19</t>
  </si>
  <si>
    <t>I063503</t>
  </si>
  <si>
    <t>REGISTRO DE GAVETA BRUTO ABNT 25MM - 1"</t>
  </si>
  <si>
    <t>15.6.20</t>
  </si>
  <si>
    <t>92706</t>
  </si>
  <si>
    <t>TÊ, EM FERRO GALVANIZADO, CONEXÃO ROSQUEADA, DN 25 (1"), INSTALADO EM RAMAIS E SUB-RAMAIS DE GÁS - FORNECIMENTO E INSTALAÇÃO. AF_10/2020</t>
  </si>
  <si>
    <t>15.6.21</t>
  </si>
  <si>
    <t>92642</t>
  </si>
  <si>
    <t>TÊ, EM FERRO GALVANIZADO, CONEXÃO ROSQUEADA, DN 65 (2 1/2"), INSTALADO EM REDE DE ALIMENTAÇÃO PARA HIDRANTE - FORNECIMENTO E INSTALAÇÃO. AF_10/2020</t>
  </si>
  <si>
    <t>15.6.22</t>
  </si>
  <si>
    <t>071152</t>
  </si>
  <si>
    <t>CURVA DE 90 GRAUS AÇO GALVANIZADO DIAM.1"</t>
  </si>
  <si>
    <t>15.6.23</t>
  </si>
  <si>
    <t>99629</t>
  </si>
  <si>
    <t>VÁLVULA DE RETENÇÃO VERTICAL, DE BRONZE, ROSCÁVEL, 1" - FORNECIMENTO E INSTALAÇÃO. AF_08/2021</t>
  </si>
  <si>
    <t>15.6.24</t>
  </si>
  <si>
    <t>S08794</t>
  </si>
  <si>
    <t>Válvula retenção vertical, bronze, d = 63 mm (2 1/2")</t>
  </si>
  <si>
    <t>15.6.25</t>
  </si>
  <si>
    <t>MANGOTINHO 30/PADRÃO</t>
  </si>
  <si>
    <t>ABRIGO PARA HIDRANTE,90X60X23CM, MANGOTINHO 1"-30M, ESGUICHO JATO REGULÁVEL 1", NIPLE REDUÇÃO 2 1/2" X 1", VÁLVULA ESFERA 1", TÊ 2 1/2", COTOVELO 90º 2 1/2", NIPLE DUPLO 2 1/2", REGISTRO GLOBO ANGULAR 2 1/2", ADAPTADOR STORZ 1 1/2", TAMPÃO STORZ - FORNECIMENTO E INSTALAÇÃO.</t>
  </si>
  <si>
    <t>15.6.26</t>
  </si>
  <si>
    <t>15.6.27</t>
  </si>
  <si>
    <t>S12814</t>
  </si>
  <si>
    <t>Quadro de comando para 3 bombas de incendio, sendo de 2 de até 10 cv e 01 bomba Jóquei 3cv, trifásica, 220 volts com chave seletora, acionamento manual / automático, quadro 1,50x1,00x0,30m, barramento de cobre, (ver desc complementar) - Fornecimento</t>
  </si>
  <si>
    <t>15.6.28</t>
  </si>
  <si>
    <t>105208</t>
  </si>
  <si>
    <t>CURVA 90 GRAUS, EM FERRO GALVANIZADO, CONEXÃO ROSQUEADA, DN 65 MM (2 1/2"), INSTALADO EM RESERVAÇÃO PREDIAL DE ÁGUA - FORNECIMENTO E INSTALAÇÃO. AF_04/2024</t>
  </si>
  <si>
    <t>15.7</t>
  </si>
  <si>
    <t>QUADRO DE ENERGIA</t>
  </si>
  <si>
    <t>15.7.1</t>
  </si>
  <si>
    <t>CRN 1</t>
  </si>
  <si>
    <t>CAIXA PARA QUADRO 60 X 50 X 25 CM</t>
  </si>
  <si>
    <t>CAERN</t>
  </si>
  <si>
    <t>15.7.2</t>
  </si>
  <si>
    <t>101901</t>
  </si>
  <si>
    <t>CONTATOR TRIPOLAR I NOMINAL 12A - FORNECIMENTO E INSTALAÇÃO. AF_10/2020</t>
  </si>
  <si>
    <t>15.7.3</t>
  </si>
  <si>
    <t>00001625</t>
  </si>
  <si>
    <t>CONTATOR TRIPOLAR, CORRENTE DE *22* A, TENSAO NOMINAL DE *500* V, CATEGORIA AC-2 E AC-3</t>
  </si>
  <si>
    <t>15.7.4</t>
  </si>
  <si>
    <t>3750</t>
  </si>
  <si>
    <t>RELE DE SOBRECORRENTE 1-16A</t>
  </si>
  <si>
    <t>15.7.5</t>
  </si>
  <si>
    <t>21.031.0020-0</t>
  </si>
  <si>
    <t>RELE TEMPORIZADO,COEL,TIPO RTQD.FORNECIMENTO</t>
  </si>
  <si>
    <t>15.7.6</t>
  </si>
  <si>
    <t>93672</t>
  </si>
  <si>
    <t>DISJUNTOR TRIPOLAR TIPO DIN, CORRENTE NOMINAL DE 40A - FORNECIMENTO E INSTALAÇÃO. AF_10/2020</t>
  </si>
  <si>
    <t>15.7.7</t>
  </si>
  <si>
    <t>15.7.8</t>
  </si>
  <si>
    <t>I7410</t>
  </si>
  <si>
    <t>TRILHO SUPORTE P/ FIXAÇÃO RÁPIDA DIN</t>
  </si>
  <si>
    <t>15.7.9</t>
  </si>
  <si>
    <t>S10446</t>
  </si>
  <si>
    <t>Avisador sonoro tipo sirene para incêndio - Fornecimento</t>
  </si>
  <si>
    <t>15.7.10</t>
  </si>
  <si>
    <t>00039252</t>
  </si>
  <si>
    <t>CABO DE COBRE, FLEXIVEL, CLASSE 4 OU 5, ISOLACAO EM PVC/A, ANTICHAMA BWF-B, 1 CONDUTOR, 450/750 V, SECAO NOMINAL 1,0 MM2</t>
  </si>
  <si>
    <t>15.7.11</t>
  </si>
  <si>
    <t>21.026.0050-0</t>
  </si>
  <si>
    <t>CABO DE COBRE FLEXIVEL DE 750V,SECAO DE 4X4,0MM2,PVC/70øC.FORNECIMENTO</t>
  </si>
  <si>
    <t>15.7.12</t>
  </si>
  <si>
    <t>91837</t>
  </si>
  <si>
    <t>ELETRODUTO FLEXÍVEL CORRUGADO REFORÇADO, PVC, DN 32 MM (1"), PARA CIRCUITOS TERMINAIS, INSTALADO EM FORRO - FORNECIMENTO E INSTALAÇÃO. AF_03/2023</t>
  </si>
  <si>
    <t>15.7.13</t>
  </si>
  <si>
    <t>CRN 55</t>
  </si>
  <si>
    <t>SINALIZADOR A LED</t>
  </si>
  <si>
    <t>15.7.14</t>
  </si>
  <si>
    <t>P.27.000.090384</t>
  </si>
  <si>
    <t>Chave comutadora seletora com 1 polo e 2 posições para 25 A, ref. CA20-A220.600-EG ou equivalente</t>
  </si>
  <si>
    <t>15.7.15</t>
  </si>
  <si>
    <t>CRN 6</t>
  </si>
  <si>
    <t>BLOCO DE CONTATO NORMALMENTE ABERTO</t>
  </si>
  <si>
    <t>15.7.16</t>
  </si>
  <si>
    <t>CRN 7</t>
  </si>
  <si>
    <t>BOTÃO DE EMERGÊNCIA COM BLOCO DE CONTATO</t>
  </si>
  <si>
    <t>15.7.17</t>
  </si>
  <si>
    <t>070286</t>
  </si>
  <si>
    <t>BORNE TERMINAL SAK 4 MM2</t>
  </si>
  <si>
    <t>15.7.18</t>
  </si>
  <si>
    <t>CRN 29</t>
  </si>
  <si>
    <t>CONECTOR PASSANTE TERRA 6MM²</t>
  </si>
  <si>
    <t>15.7.19</t>
  </si>
  <si>
    <t>CRN 25</t>
  </si>
  <si>
    <t>CONECTOR PASSANTE NEUTRO 6MM²</t>
  </si>
  <si>
    <t>15.7.20</t>
  </si>
  <si>
    <t>072630</t>
  </si>
  <si>
    <t>TRILHO OU SUPORTE PARA BORNE TERMINAL</t>
  </si>
  <si>
    <t>15.7.21</t>
  </si>
  <si>
    <t>00011581</t>
  </si>
  <si>
    <t>TRILHO PANTOGRAFICO CONCAVO, TIPO U, EM ALUMINIO, COM DIMENSOES DE APROX *35 X 35* MM, PARA ROLDANA DE PORTA DE CORRER</t>
  </si>
  <si>
    <t>15.7.22</t>
  </si>
  <si>
    <t>CRN 15</t>
  </si>
  <si>
    <t>CANALETA PLÁSTICA 50 X 50 MM, COM 2 METROS</t>
  </si>
  <si>
    <t>15.7.23</t>
  </si>
  <si>
    <t>00001598</t>
  </si>
  <si>
    <t>CONECTOR DE ALUMINIO TIPO PRENSA CABO, BITOLA 1/2", PARA CABOS DE DIAMETRO DE 12,5 A 15 MM</t>
  </si>
  <si>
    <t>15.7.24</t>
  </si>
  <si>
    <t>00001600</t>
  </si>
  <si>
    <t>CONECTOR DE ALUMINIO TIPO PRENSA CABO, BITOLA 1", PARA CABOS DE DIAMETRO DE 22,5 A 25 MM</t>
  </si>
  <si>
    <t>15.7.25</t>
  </si>
  <si>
    <t>15.7.26</t>
  </si>
  <si>
    <t>ENTRADA DE ENERGIA</t>
  </si>
  <si>
    <t>15.7.26.1</t>
  </si>
  <si>
    <t>S92982S</t>
  </si>
  <si>
    <t>Cabo de cobre flexível isolado, 16 mm², anti-chama 0,6/1,0 kv, para distribuição - fornecimento e instalação. af_10/2020</t>
  </si>
  <si>
    <t>15.7.26.2</t>
  </si>
  <si>
    <t>S08419</t>
  </si>
  <si>
    <t>Disjuntor termomagnetico tripolar 50 A, padrão DIN (Europeu - linha branca), curva C, corrente 5KA</t>
  </si>
  <si>
    <t>15.7.26.3</t>
  </si>
  <si>
    <t>00001574</t>
  </si>
  <si>
    <t>TERMINAL A COMPRESSAO EM COBRE ESTANHADO PARA CABO 10 MM2, 1 FURO E 1 COMPRESSAO, PARA PARAFUSO DE FIXACAO M6</t>
  </si>
  <si>
    <t>15.7.26.4</t>
  </si>
  <si>
    <t>00001575</t>
  </si>
  <si>
    <t>TERMINAL A COMPRESSAO EM COBRE ESTANHADO PARA CABO 16 MM2, 1 FURO E 1 COMPRESSAO, PARA PARAFUSO DE FIXACAO M6</t>
  </si>
  <si>
    <t>15.7.26.5</t>
  </si>
  <si>
    <t>97668</t>
  </si>
  <si>
    <t>ELETRODUTO FLEXÍVEL CORRUGADO, PEAD, DN 63 (2") - FORNECIMENTO E INSTALAÇÃO. AF_04/2016</t>
  </si>
  <si>
    <t>15.7.26.6</t>
  </si>
  <si>
    <t>S04546</t>
  </si>
  <si>
    <t>Escavação de vala prof. 1,50m, material de 1ª categoria c/ escavadeira hidraúlica</t>
  </si>
  <si>
    <t>15.7.26.7</t>
  </si>
  <si>
    <t>S93372S</t>
  </si>
  <si>
    <t>Reaterro mecanizado de vala com escavadeira hidráulica (capacidade da caçamba: 0,8 m³/potência: 111 hp), largura até 1,5 m, profundidade de 3,0 a 6,0 m, com solo (sem substituição) de 1ª categoria, com compactador de solos de percussão. af_08/2023</t>
  </si>
  <si>
    <t>15.7.26.8</t>
  </si>
  <si>
    <t>S04429</t>
  </si>
  <si>
    <t>Caixa de inspeção 0,30 x 0,30 x 0,40m</t>
  </si>
  <si>
    <t>15.7.26.9</t>
  </si>
  <si>
    <t>11018-IFRS</t>
  </si>
  <si>
    <t>ELETROCALHA PERFURADA LEVE TIPO "U" S/ VIROLA 100X50X3000MM - PINTADA NA COR BRANCA</t>
  </si>
  <si>
    <t>15.7.26.10</t>
  </si>
  <si>
    <t>55025</t>
  </si>
  <si>
    <t>TAMPA P/ ELETROCALHA PRÉ ZINCADA - 100MM</t>
  </si>
  <si>
    <t>15.7.26.11</t>
  </si>
  <si>
    <t>S07877</t>
  </si>
  <si>
    <t>Curva horizontal 100 x 50 mm para eletrocalha metálica, com ângulo 90° (ref.: mopa ou similar)</t>
  </si>
  <si>
    <t>15.7.26.12</t>
  </si>
  <si>
    <t>I12413</t>
  </si>
  <si>
    <t>Tampa de encaixe para curva 90º, horizontal, 100x50mm para eletrocalha metálica</t>
  </si>
  <si>
    <t>15.7.26.13</t>
  </si>
  <si>
    <t>I04011</t>
  </si>
  <si>
    <t>Curva vertical 100 x 50 mm para eletrocalha metálica, com ângulo 90° (ref.: mopa ou similar)</t>
  </si>
  <si>
    <t>15.7.26.14</t>
  </si>
  <si>
    <t>11028-IFRS</t>
  </si>
  <si>
    <t>ACOPLAMENTO ELETROCALHA 100X50 EM PAINEL</t>
  </si>
  <si>
    <t>UNID</t>
  </si>
  <si>
    <t>15.7.26.15</t>
  </si>
  <si>
    <t>I049791</t>
  </si>
  <si>
    <t>MAO FRANCESA 38X38MM SIMPLES P/ ELETROCALHA 200MM</t>
  </si>
  <si>
    <t>15.7.27</t>
  </si>
  <si>
    <t>MÃO DE OBRA ADICIONAL</t>
  </si>
  <si>
    <t>15.7.27.1</t>
  </si>
  <si>
    <t>15.7.27.2</t>
  </si>
  <si>
    <t>16</t>
  </si>
  <si>
    <t>INSTALAÇÕES HIDROSSANITÁRIAS</t>
  </si>
  <si>
    <t>16.1</t>
  </si>
  <si>
    <t>IMPLANTAÇÃO REDES</t>
  </si>
  <si>
    <t>16.1.1</t>
  </si>
  <si>
    <t>90091</t>
  </si>
  <si>
    <t>ESCAVAÇÃO MECANIZADA DE VALA COM PROF. ATÉ 1,5 M (MÉDIA MONTANTE E JUSANTE/UMA COMPOSIÇÃO POR TRECHO), ESCAVADEIRA (0,8 M3), LARG. DE 1,5 M A 2,5 M, EM SOLO DE 1A CATEGORIA, LOCAIS COM BAIXO NÍVEL DE INTERFERÊNCIA. AF_09/2024</t>
  </si>
  <si>
    <t>16.1.2</t>
  </si>
  <si>
    <t>16.1.3</t>
  </si>
  <si>
    <t>16.1.4</t>
  </si>
  <si>
    <t>98061</t>
  </si>
  <si>
    <t>FILTRO ANAERÓBIO CIRCULAR, EM CONCRETO PRÉ-MOLDADO, DIÂMETRO INTERNO = 2,88 M, ALTURA INTERNA = 1,50 M, VOLUME ÚTIL: 7817,3 L (PARA 75 CONTRIBUINTES). AF_12/2020</t>
  </si>
  <si>
    <t>16.1.5</t>
  </si>
  <si>
    <t>MATED-11731</t>
  </si>
  <si>
    <t>AUTOMÁTICO DE CHAVE DE BOIA ( APLICAÇÃO: REGULADOR DE NÍVEL|CAPACIDADE ELÉTRICA: 2CV EM 220V OU 1CV EM 110V|CORRENTE: 25A|COMPRIMENTO DO CABO: 1,5M)</t>
  </si>
  <si>
    <t>16.1.6</t>
  </si>
  <si>
    <t>15.003.0178-0</t>
  </si>
  <si>
    <t>RALO DE COBERTURA SEMI-ESFERICO(TIPO ABACAXI), COM 4".FORNECIMENTO E COLOCACAO</t>
  </si>
  <si>
    <t>16.2</t>
  </si>
  <si>
    <t>ÁGUA FRIA</t>
  </si>
  <si>
    <t>16.2.1</t>
  </si>
  <si>
    <t>ÁGUA FRIA - BARILETE (COBERTURA PAV 06)</t>
  </si>
  <si>
    <t>16.2.1.1</t>
  </si>
  <si>
    <t>102620</t>
  </si>
  <si>
    <t>CAIXA D´ÁGUA EM POLIÉSTER REFORÇADO COM FIBRA DE VIDRO, 15000 LITROS - FORNECIMENTO E INSTALAÇÃO. AF_06/2021</t>
  </si>
  <si>
    <t>16.2.1.2</t>
  </si>
  <si>
    <t>14903</t>
  </si>
  <si>
    <t>CAIXA D`AGUA DE FIBRA DE VIDRO OU POLIETILENO, COM CAPACIDADE EM TORNO DE 6000 LITROS</t>
  </si>
  <si>
    <t>16.2.1.3</t>
  </si>
  <si>
    <t>94705</t>
  </si>
  <si>
    <t>ADAPTADOR COM FLANGE E ANEL DE VEDAÇÃO, PVC, SOLDÁVEL, DN 40 MM X 1 1/4", INSTALADO EM RESERVAÇÃO PREDIAL DE ÁGUA - FORNECIMENTO E INSTALAÇÃO. AF_04/2024</t>
  </si>
  <si>
    <t>16.2.1.4</t>
  </si>
  <si>
    <t>94706</t>
  </si>
  <si>
    <t>ADAPTADOR COM FLANGE E ANEL DE VEDAÇÃO, PVC, SOLDÁVEL, DN 50 MM X 1 1/2", INSTALADO EM RESERVAÇÃO PREDIAL DE ÁGUA - FORNECIMENTO E INSTALAÇÃO. AF_04/2024</t>
  </si>
  <si>
    <t>16.2.1.5</t>
  </si>
  <si>
    <t>94489</t>
  </si>
  <si>
    <t>REGISTRO DE ESFERA, PVC, SOLDÁVEL, COM VOLANTE, DN 25 MM - FORNECIMENTO E INSTALAÇÃO. AF_08/2021</t>
  </si>
  <si>
    <t>16.2.1.6</t>
  </si>
  <si>
    <t>94491</t>
  </si>
  <si>
    <t>REGISTRO DE ESFERA, PVC, SOLDÁVEL, COM VOLANTE, DN 40 MM - FORNECIMENTO E INSTALAÇÃO. AF_08/2021</t>
  </si>
  <si>
    <t>16.2.1.7</t>
  </si>
  <si>
    <t>94492</t>
  </si>
  <si>
    <t>REGISTRO DE ESFERA, PVC, SOLDÁVEL, COM VOLANTE, DN 50 MM - FORNECIMENTO E INSTALAÇÃO. AF_08/2021</t>
  </si>
  <si>
    <t>16.2.1.8</t>
  </si>
  <si>
    <t>103979</t>
  </si>
  <si>
    <t>TUBO, PVC, SOLDÁVEL, DE 50MM, INSTALADO EM RAMAL DE DISTRIBUIÇÃO DE ÁGUA - FORNECIMENTO E INSTALAÇÃO. AF_06/2022</t>
  </si>
  <si>
    <t>16.2.1.9</t>
  </si>
  <si>
    <t>16.2.1.10</t>
  </si>
  <si>
    <t>103980</t>
  </si>
  <si>
    <t>JOELHO 90 GRAUS, PVC, SOLDÁVEL, DN 40MM, INSTALADO EM RAMAL DE DISTRIBUIÇÃO DE ÁGUA - FORNECIMENTO E INSTALAÇÃO. AF_06/2022</t>
  </si>
  <si>
    <t>16.2.1.11</t>
  </si>
  <si>
    <t>89492</t>
  </si>
  <si>
    <t>JOELHO 90 GRAUS, PVC, SOLDÁVEL, DN 32MM, INSTALADO EM PRUMADA DE ÁGUA - FORNECIMENTO E INSTALAÇÃO. AF_06/2022</t>
  </si>
  <si>
    <t>16.2.1.12</t>
  </si>
  <si>
    <t>89403</t>
  </si>
  <si>
    <t>TUBO, PVC, SOLDÁVEL, DE 32MM, INSTALADO EM RAMAL DE DISTRIBUIÇÃO DE ÁGUA - FORNECIMENTO E INSTALAÇÃO. AF_06/2022</t>
  </si>
  <si>
    <t>16.2.1.13</t>
  </si>
  <si>
    <t>94704</t>
  </si>
  <si>
    <t>ADAPTADOR COM FLANGE E ANEL DE VEDAÇÃO, PVC, SOLDÁVEL, DN 32 MM X 1", INSTALADO EM RESERVAÇÃO PREDIAL DE ÁGUA - FORNECIMENTO E INSTALAÇÃO. AF_04/2024</t>
  </si>
  <si>
    <t>16.2.1.14</t>
  </si>
  <si>
    <t>89501</t>
  </si>
  <si>
    <t>JOELHO 90 GRAUS, PVC, SOLDÁVEL, DN 50MM, INSTALADO EM PRUMADA DE ÁGUA - FORNECIMENTO E INSTALAÇÃO. AF_06/2022</t>
  </si>
  <si>
    <t>16.2.1.15</t>
  </si>
  <si>
    <t>94692</t>
  </si>
  <si>
    <t>TÊ, PVC, SOLDÁVEL, DN 40 MM INSTALADO EM RESERVAÇÃO PREDIAL DE ÁGUA - FORNECIMENTO E INSTALAÇÃO. AF_04/2024</t>
  </si>
  <si>
    <t>16.2.1.16</t>
  </si>
  <si>
    <t>94695</t>
  </si>
  <si>
    <t>TÊ DE REDUÇÃO, PVC, SOLDÁVEL, DN 50 MM X 40 MM, INSTALADO EM RESERVAÇÃO PREDIAL DE ÁGUA - FORNECIMENTO E INSTALAÇÃO. AF_04/2024</t>
  </si>
  <si>
    <t>16.2.1.17</t>
  </si>
  <si>
    <t>89395</t>
  </si>
  <si>
    <t>TE, PVC, SOLDÁVEL, DN 25MM, INSTALADO EM RAMAL OU SUB-RAMAL DE ÁGUA - FORNECIMENTO E INSTALAÇÃO. AF_06/2022</t>
  </si>
  <si>
    <t>16.2.1.18</t>
  </si>
  <si>
    <t>89408</t>
  </si>
  <si>
    <t>JOELHO 90 GRAUS, PVC, SOLDÁVEL, DN 25MM, INSTALADO EM RAMAL DE DISTRIBUIÇÃO DE ÁGUA - FORNECIMENTO E INSTALAÇÃO. AF_06/2022</t>
  </si>
  <si>
    <t>16.2.1.19</t>
  </si>
  <si>
    <t>89364</t>
  </si>
  <si>
    <t>CURVA 90 GRAUS, PVC, SOLDÁVEL, DN 25MM, INSTALADO EM RAMAL OU SUB-RAMAL DE ÁGUA - FORNECIMENTO E INSTALAÇÃO. AF_06/2022</t>
  </si>
  <si>
    <t>16.2.1.20</t>
  </si>
  <si>
    <t>102137</t>
  </si>
  <si>
    <t>CHAVE DE BOIA AUTOMÁTICA SUPERIOR/INFERIOR 15A/250V - FORNECIMENTO E INSTALAÇÃO. AF_12/2020</t>
  </si>
  <si>
    <t>16.2.1.21</t>
  </si>
  <si>
    <t>89386</t>
  </si>
  <si>
    <t>LUVA, PVC, SOLDÁVEL, DN 32MM, INSTALADO EM RAMAL OU SUB-RAMAL DE ÁGUA - FORNECIMENTO E INSTALAÇÃO. AF_06/2022</t>
  </si>
  <si>
    <t>16.2.1.22</t>
  </si>
  <si>
    <t>103995</t>
  </si>
  <si>
    <t>LUVA, PVC, SOLDÁVEL, DN 50MM, INSTALADO EM RAMAL DE DISTRIBUIÇÃO DE ÁGUA - FORNECIMENTO E INSTALAÇÃO. AF_06/2022</t>
  </si>
  <si>
    <t>16.2.1.23</t>
  </si>
  <si>
    <t>16.2.2</t>
  </si>
  <si>
    <t>ÁGUA FRIA - PAV 01 TÉRREO</t>
  </si>
  <si>
    <t>16.2.2.1</t>
  </si>
  <si>
    <t>89987</t>
  </si>
  <si>
    <t>REGISTRO DE GAVETA BRUTO, LATÃO, ROSCÁVEL, 3/4", COM ACABAMENTO E CANOPLA CROMADOS - FORNECIMENTO E INSTALAÇÃO. AF_08/2021</t>
  </si>
  <si>
    <t>16.2.2.2</t>
  </si>
  <si>
    <t>94792</t>
  </si>
  <si>
    <t>REGISTRO DE GAVETA BRUTO, LATÃO, ROSCÁVEL, 1", COM ACABAMENTO E CANOPLA CROMADOS - FORNECIMENTO E INSTALAÇÃO. AF_08/2021</t>
  </si>
  <si>
    <t>16.2.2.3</t>
  </si>
  <si>
    <t>94793</t>
  </si>
  <si>
    <t>REGISTRO DE GAVETA BRUTO, LATÃO, ROSCÁVEL, 1 1/4", COM ACABAMENTO E CANOPLA CROMADOS - FORNECIMENTO E INSTALAÇÃO. AF_08/2021</t>
  </si>
  <si>
    <t>16.2.2.4</t>
  </si>
  <si>
    <t>94794</t>
  </si>
  <si>
    <t>REGISTRO DE GAVETA BRUTO, LATÃO, ROSCÁVEL, 1 1/2", COM ACABAMENTO E CANOPLA CROMADOS - FORNECIMENTO E INSTALAÇÃO. AF_08/2021</t>
  </si>
  <si>
    <t>16.2.2.5</t>
  </si>
  <si>
    <t>16.2.2.6</t>
  </si>
  <si>
    <t>89402</t>
  </si>
  <si>
    <t>TUBO, PVC, SOLDÁVEL, DE 25MM, INSTALADO EM RAMAL DE DISTRIBUIÇÃO DE ÁGUA - FORNECIMENTO E INSTALAÇÃO. AF_06/2022</t>
  </si>
  <si>
    <t>16.2.2.7</t>
  </si>
  <si>
    <t>16.2.2.8</t>
  </si>
  <si>
    <t>89413</t>
  </si>
  <si>
    <t>JOELHO 90 GRAUS, PVC, SOLDÁVEL, DN 32MM, INSTALADO EM RAMAL DE DISTRIBUIÇÃO DE ÁGUA - FORNECIMENTO E INSTALAÇÃO. AF_06/2022</t>
  </si>
  <si>
    <t>16.2.2.9</t>
  </si>
  <si>
    <t>16.2.2.10</t>
  </si>
  <si>
    <t>103984</t>
  </si>
  <si>
    <t>JOELHO 90 GRAUS, PVC, SOLDÁVEL, DN 50MM, INSTALADO EM RAMAL DE DISTRIBUIÇÃO DE ÁGUA - FORNECIMENTO E INSTALAÇÃO. AF_06/2022</t>
  </si>
  <si>
    <t>16.2.2.11</t>
  </si>
  <si>
    <t>104011</t>
  </si>
  <si>
    <t>TE, PVC, SOLDÁVEL, DN 40MM, INSTALADO EM RAMAL DE DISTRIBUIÇÃO DE ÁGUA - FORNECIMENTO E INSTALAÇÃO. AF_06/2022</t>
  </si>
  <si>
    <t>16.2.2.12</t>
  </si>
  <si>
    <t>104005</t>
  </si>
  <si>
    <t>TÊ DE REDUÇÃO, PVC, SOLDÁVEL, DN 50MM X 40MM, INSTALADO EM RAMAL DE DISTRIBUIÇÃO DE ÁGUA - FORNECIMENTO E INSTALAÇÃO. AF_06/2022</t>
  </si>
  <si>
    <t>16.2.2.13</t>
  </si>
  <si>
    <t>16.2.2.14</t>
  </si>
  <si>
    <t>89362</t>
  </si>
  <si>
    <t>JOELHO 90 GRAUS, PVC, SOLDÁVEL, DN 25MM, INSTALADO EM RAMAL OU SUB-RAMAL DE ÁGUA - FORNECIMENTO E INSTALAÇÃO. AF_06/2022</t>
  </si>
  <si>
    <t>16.2.2.15</t>
  </si>
  <si>
    <t>89367</t>
  </si>
  <si>
    <t>JOELHO 90 GRAUS, PVC, SOLDÁVEL, DN 32MM, INSTALADO EM RAMAL OU SUB-RAMAL DE ÁGUA - FORNECIMENTO E INSTALAÇÃO. AF_06/2022</t>
  </si>
  <si>
    <t>16.2.2.16</t>
  </si>
  <si>
    <t>16.2.2.17</t>
  </si>
  <si>
    <t>16.2.2.18</t>
  </si>
  <si>
    <t>89378</t>
  </si>
  <si>
    <t>LUVA, PVC, SOLDÁVEL, DN 25MM, INSTALADO EM RAMAL OU SUB-RAMAL DE ÁGUA - FORNECIMENTO E INSTALAÇÃO. AF_06/2022</t>
  </si>
  <si>
    <t>16.2.2.19</t>
  </si>
  <si>
    <t>89380</t>
  </si>
  <si>
    <t>LUVA DE REDUÇÃO, PVC, SOLDÁVEL, DN 32MM X 25MM, INSTALADO EM RAMAL OU SUB-RAMAL DE ÁGUA - FORNECIMENTO E INSTALAÇÃO. AF_06/2022</t>
  </si>
  <si>
    <t>16.2.3</t>
  </si>
  <si>
    <t>ÁGUA FRIA - PAV 02</t>
  </si>
  <si>
    <t>16.2.3.1</t>
  </si>
  <si>
    <t>16.2.3.2</t>
  </si>
  <si>
    <t>16.2.3.3</t>
  </si>
  <si>
    <t>16.2.3.4</t>
  </si>
  <si>
    <t>16.2.3.5</t>
  </si>
  <si>
    <t>16.2.3.6</t>
  </si>
  <si>
    <t>16.2.3.7</t>
  </si>
  <si>
    <t>16.2.3.8</t>
  </si>
  <si>
    <t>16.2.3.9</t>
  </si>
  <si>
    <t>16.2.3.10</t>
  </si>
  <si>
    <t>16.2.3.11</t>
  </si>
  <si>
    <t>16.2.3.12</t>
  </si>
  <si>
    <t>16.2.3.13</t>
  </si>
  <si>
    <t>16.2.3.14</t>
  </si>
  <si>
    <t>16.2.3.15</t>
  </si>
  <si>
    <t>16.2.3.16</t>
  </si>
  <si>
    <t>16.2.3.17</t>
  </si>
  <si>
    <t>16.2.3.18</t>
  </si>
  <si>
    <t>16.2.3.19</t>
  </si>
  <si>
    <t>16.2.4</t>
  </si>
  <si>
    <t>ÁGUA FRIA - PAV 03</t>
  </si>
  <si>
    <t>16.2.4.1</t>
  </si>
  <si>
    <t>16.2.4.2</t>
  </si>
  <si>
    <t>16.2.4.3</t>
  </si>
  <si>
    <t>16.2.4.4</t>
  </si>
  <si>
    <t>16.2.4.5</t>
  </si>
  <si>
    <t>16.2.4.6</t>
  </si>
  <si>
    <t>16.2.4.7</t>
  </si>
  <si>
    <t>16.2.4.8</t>
  </si>
  <si>
    <t>16.2.4.9</t>
  </si>
  <si>
    <t>16.2.4.10</t>
  </si>
  <si>
    <t>16.2.4.11</t>
  </si>
  <si>
    <t>16.2.4.12</t>
  </si>
  <si>
    <t>16.2.4.13</t>
  </si>
  <si>
    <t>16.2.4.14</t>
  </si>
  <si>
    <t>16.2.4.15</t>
  </si>
  <si>
    <t>16.2.4.16</t>
  </si>
  <si>
    <t>16.2.4.17</t>
  </si>
  <si>
    <t>16.2.4.18</t>
  </si>
  <si>
    <t>16.2.4.19</t>
  </si>
  <si>
    <t>16.2.5</t>
  </si>
  <si>
    <t>ÁGUA FRIA - PAV 04</t>
  </si>
  <si>
    <t>16.2.5.1</t>
  </si>
  <si>
    <t>16.2.5.2</t>
  </si>
  <si>
    <t>16.2.5.3</t>
  </si>
  <si>
    <t>16.2.5.4</t>
  </si>
  <si>
    <t>16.2.5.5</t>
  </si>
  <si>
    <t>16.2.5.6</t>
  </si>
  <si>
    <t>16.2.5.7</t>
  </si>
  <si>
    <t>16.2.5.8</t>
  </si>
  <si>
    <t>16.2.5.9</t>
  </si>
  <si>
    <t>16.2.5.10</t>
  </si>
  <si>
    <t>16.2.5.11</t>
  </si>
  <si>
    <t>16.2.5.12</t>
  </si>
  <si>
    <t>16.2.5.13</t>
  </si>
  <si>
    <t>16.2.5.14</t>
  </si>
  <si>
    <t>16.2.5.15</t>
  </si>
  <si>
    <t>16.2.5.16</t>
  </si>
  <si>
    <t>16.2.5.17</t>
  </si>
  <si>
    <t>16.2.5.18</t>
  </si>
  <si>
    <t>16.2.5.19</t>
  </si>
  <si>
    <t>16.2.6</t>
  </si>
  <si>
    <t>ÁGUA FRIA - PAV 05</t>
  </si>
  <si>
    <t>16.2.6.1</t>
  </si>
  <si>
    <t>16.2.6.2</t>
  </si>
  <si>
    <t>16.2.6.3</t>
  </si>
  <si>
    <t>16.2.6.4</t>
  </si>
  <si>
    <t>16.2.6.5</t>
  </si>
  <si>
    <t>16.2.6.6</t>
  </si>
  <si>
    <t>16.2.6.7</t>
  </si>
  <si>
    <t>16.2.6.8</t>
  </si>
  <si>
    <t>16.2.6.9</t>
  </si>
  <si>
    <t>16.2.6.10</t>
  </si>
  <si>
    <t>16.2.6.11</t>
  </si>
  <si>
    <t>16.2.6.12</t>
  </si>
  <si>
    <t>16.2.6.13</t>
  </si>
  <si>
    <t>16.2.6.14</t>
  </si>
  <si>
    <t>16.2.6.15</t>
  </si>
  <si>
    <t>16.2.6.16</t>
  </si>
  <si>
    <t>16.2.6.17</t>
  </si>
  <si>
    <t>16.2.6.18</t>
  </si>
  <si>
    <t>16.2.6.19</t>
  </si>
  <si>
    <t>16.3</t>
  </si>
  <si>
    <t>ESGOTO SANITÁRIO</t>
  </si>
  <si>
    <t>16.3.1</t>
  </si>
  <si>
    <t>PAV 01</t>
  </si>
  <si>
    <t>16.3.1.1</t>
  </si>
  <si>
    <t>89752</t>
  </si>
  <si>
    <t>LUVA SIMPLES, PVC, SERIE NORMAL, ESGOTO PREDIAL, DN 40 MM, JUNTA SOLDÁVEL, FORNECIDO E INSTALADO EM RAMAL DE DESCARGA OU RAMAL DE ESGOTO SANITÁRIO. AF_08/2022</t>
  </si>
  <si>
    <t>16.3.1.2</t>
  </si>
  <si>
    <t>89753</t>
  </si>
  <si>
    <t>LUVA SIMPLES, PVC, SERIE NORMAL, ESGOTO PREDIAL, DN 50 MM, JUNTA ELÁSTICA, FORNECIDO E INSTALADO EM RAMAL DE DESCARGA OU RAMAL DE ESGOTO SANITÁRIO. AF_08/2022</t>
  </si>
  <si>
    <t>16.3.1.3</t>
  </si>
  <si>
    <t>89778</t>
  </si>
  <si>
    <t>LUVA SIMPLES, PVC, SERIE NORMAL, ESGOTO PREDIAL, DN 100 MM, JUNTA ELÁSTICA, FORNECIDO E INSTALADO EM RAMAL DE DESCARGA OU RAMAL DE ESGOTO SANITÁRIO. AF_08/2022</t>
  </si>
  <si>
    <t>16.3.1.4</t>
  </si>
  <si>
    <t>S01572</t>
  </si>
  <si>
    <t>Tubo de ligação PVC para saída de vaso sanitário, diâm = 100mm</t>
  </si>
  <si>
    <t>16.3.1.5</t>
  </si>
  <si>
    <t>89783</t>
  </si>
  <si>
    <t>JUNÇÃO SIMPLES, PVC, SERIE NORMAL, ESGOTO PREDIAL, DN 40 MM, JUNTA SOLDÁVEL, FORNECIDO E INSTALADO EM RAMAL DE DESCARGA OU RAMAL DE ESGOTO SANITÁRIO. AF_08/2022</t>
  </si>
  <si>
    <t>16.3.1.6</t>
  </si>
  <si>
    <t>89797</t>
  </si>
  <si>
    <t>JUNÇÃO SIMPLES, PVC, SERIE NORMAL, ESGOTO PREDIAL, DN 100 X 100 MM, JUNTA ELÁSTICA, FORNECIDO E INSTALADO EM RAMAL DE DESCARGA OU RAMAL DE ESGOTO SANITÁRIO. AF_08/2022</t>
  </si>
  <si>
    <t>16.3.1.7</t>
  </si>
  <si>
    <t>89746</t>
  </si>
  <si>
    <t>JOELHO 45 GRAUS, PVC, SERIE NORMAL, ESGOTO PREDIAL, DN 100 MM, JUNTA ELÁSTICA, FORNECIDO E INSTALADO EM RAMAL DE DESCARGA OU RAMAL DE ESGOTO SANITÁRIO. AF_08/2022</t>
  </si>
  <si>
    <t>16.3.1.8</t>
  </si>
  <si>
    <t>89726</t>
  </si>
  <si>
    <t>JOELHO 45 GRAUS, PVC, SERIE NORMAL, ESGOTO PREDIAL, DN 40 MM, JUNTA SOLDÁVEL, FORNECIDO E INSTALADO EM RAMAL DE DESCARGA OU RAMAL DE ESGOTO SANITÁRIO. AF_08/2022</t>
  </si>
  <si>
    <t>16.3.1.9</t>
  </si>
  <si>
    <t>89852</t>
  </si>
  <si>
    <t>CURVA CURTA 90 GRAUS, PVC, SERIE NORMAL, ESGOTO PREDIAL, DN 100 MM, JUNTA ELÁSTICA, FORNECIDO E INSTALADO EM SUBCOLETOR AÉREO DE ESGOTO SANITÁRIO. AF_08/2022</t>
  </si>
  <si>
    <t>16.3.1.10</t>
  </si>
  <si>
    <t>89849</t>
  </si>
  <si>
    <t>TUBO PVC, SERIE NORMAL, ESGOTO PREDIAL, DN 150 MM, FORNECIDO E INSTALADO EM SUBCOLETOR AÉREO DE ESGOTO SANITÁRIO. AF_08/2022</t>
  </si>
  <si>
    <t>16.3.1.11</t>
  </si>
  <si>
    <t>89714</t>
  </si>
  <si>
    <t>TUBO PVC, SERIE NORMAL, ESGOTO PREDIAL, DN 100 MM, FORNECIDO E INSTALADO EM RAMAL DE DESCARGA OU RAMAL DE ESGOTO SANITÁRIO. AF_08/2022</t>
  </si>
  <si>
    <t>16.3.1.12</t>
  </si>
  <si>
    <t>89711</t>
  </si>
  <si>
    <t>TUBO PVC, SERIE NORMAL, ESGOTO PREDIAL, DN 40 MM, FORNECIDO E INSTALADO EM RAMAL DE DESCARGA OU RAMAL DE ESGOTO SANITÁRIO. AF_08/2022</t>
  </si>
  <si>
    <t>16.3.1.13</t>
  </si>
  <si>
    <t>89712</t>
  </si>
  <si>
    <t>TUBO PVC, SERIE NORMAL, ESGOTO PREDIAL, DN 50 MM, FORNECIDO E INSTALADO EM RAMAL DE DESCARGA OU RAMAL DE ESGOTO SANITÁRIO. AF_08/2022</t>
  </si>
  <si>
    <t>16.3.1.14</t>
  </si>
  <si>
    <t>89707</t>
  </si>
  <si>
    <t>CAIXA SIFONADA, PVC, DN 100 X 100 X 50 MM, JUNTA ELÁSTICA, FORNECIDA E INSTALADA EM RAMAL DE DESCARGA OU EM RAMAL DE ESGOTO SANITÁRIO. AF_08/2022</t>
  </si>
  <si>
    <t>16.3.1.15</t>
  </si>
  <si>
    <t>00011735</t>
  </si>
  <si>
    <t>PROLONGAMENTO / PROLONGADOR PARA CAIXA SIFONADA, PVC, 100 MM X 200 MM (NBR 5688)</t>
  </si>
  <si>
    <t>16.3.1.16</t>
  </si>
  <si>
    <t>H400</t>
  </si>
  <si>
    <t>PORTA GRELHA QUADRADA PARA GRELHA QUADRADA CROMADA 100 MM (ESGOTO)</t>
  </si>
  <si>
    <t>16.3.1.17</t>
  </si>
  <si>
    <t>98105</t>
  </si>
  <si>
    <t>CAIXA DE GORDURA DUPLA (CAPACIDADE: 126 L), RETANGULAR, EM ALVENARIA COM TIJOLOS CERÂMICOS MACIÇOS, DIMENSÕES INTERNAS = 0,4X0,7 M, ALTURA INTERNA = 0,8 M. AF_12/2020</t>
  </si>
  <si>
    <t>16.3.1.18</t>
  </si>
  <si>
    <t>97898</t>
  </si>
  <si>
    <t>CAIXA ENTERRADA HIDRÁULICA RETANGULAR, EM CONCRETO PRÉ-MOLDADO, DIMENSÕES INTERNAS: 0,8X0,8X0,5 M. AF_12/2020</t>
  </si>
  <si>
    <t>16.3.1.19</t>
  </si>
  <si>
    <t>S06415</t>
  </si>
  <si>
    <t>Tampa de concreto para caixas de passagem 0,80x0,80mx0,07m</t>
  </si>
  <si>
    <t>16.3.2</t>
  </si>
  <si>
    <t>16.3.2.1</t>
  </si>
  <si>
    <t>16.3.2.2</t>
  </si>
  <si>
    <t>16.3.2.3</t>
  </si>
  <si>
    <t>16.3.2.4</t>
  </si>
  <si>
    <t>16.3.2.5</t>
  </si>
  <si>
    <t>16.3.2.6</t>
  </si>
  <si>
    <t>16.3.2.7</t>
  </si>
  <si>
    <t>16.3.2.8</t>
  </si>
  <si>
    <t>16.3.2.9</t>
  </si>
  <si>
    <t>16.3.2.10</t>
  </si>
  <si>
    <t>16.3.2.11</t>
  </si>
  <si>
    <t>16.3.2.12</t>
  </si>
  <si>
    <t>16.3.2.13</t>
  </si>
  <si>
    <t>16.3.2.14</t>
  </si>
  <si>
    <t>16.3.2.15</t>
  </si>
  <si>
    <t>16.3.2.16</t>
  </si>
  <si>
    <t>16.3.2.17</t>
  </si>
  <si>
    <t>16.3.3</t>
  </si>
  <si>
    <t>16.3.3.1</t>
  </si>
  <si>
    <t>16.3.3.2</t>
  </si>
  <si>
    <t>16.3.3.3</t>
  </si>
  <si>
    <t>16.3.3.4</t>
  </si>
  <si>
    <t>16.3.3.5</t>
  </si>
  <si>
    <t>16.3.3.6</t>
  </si>
  <si>
    <t>16.3.3.7</t>
  </si>
  <si>
    <t>16.3.3.8</t>
  </si>
  <si>
    <t>16.3.3.9</t>
  </si>
  <si>
    <t>16.3.3.10</t>
  </si>
  <si>
    <t>16.3.3.11</t>
  </si>
  <si>
    <t>16.3.3.12</t>
  </si>
  <si>
    <t>16.3.3.13</t>
  </si>
  <si>
    <t>16.3.3.14</t>
  </si>
  <si>
    <t>16.3.3.15</t>
  </si>
  <si>
    <t>16.3.3.16</t>
  </si>
  <si>
    <t>16.3.4</t>
  </si>
  <si>
    <t>16.3.4.1</t>
  </si>
  <si>
    <t>16.3.4.2</t>
  </si>
  <si>
    <t>16.3.4.3</t>
  </si>
  <si>
    <t>16.3.4.4</t>
  </si>
  <si>
    <t>16.3.4.5</t>
  </si>
  <si>
    <t>16.3.4.6</t>
  </si>
  <si>
    <t>16.3.4.7</t>
  </si>
  <si>
    <t>16.3.4.8</t>
  </si>
  <si>
    <t>16.3.4.9</t>
  </si>
  <si>
    <t>16.3.4.10</t>
  </si>
  <si>
    <t>16.3.4.11</t>
  </si>
  <si>
    <t>16.3.4.12</t>
  </si>
  <si>
    <t>16.3.4.13</t>
  </si>
  <si>
    <t>16.3.4.14</t>
  </si>
  <si>
    <t>16.3.4.15</t>
  </si>
  <si>
    <t>16.3.4.16</t>
  </si>
  <si>
    <t>16.3.5</t>
  </si>
  <si>
    <t>16.3.5.1</t>
  </si>
  <si>
    <t>16.3.5.2</t>
  </si>
  <si>
    <t>16.3.5.3</t>
  </si>
  <si>
    <t>16.3.5.4</t>
  </si>
  <si>
    <t>16.3.5.5</t>
  </si>
  <si>
    <t>16.3.5.6</t>
  </si>
  <si>
    <t>16.3.5.7</t>
  </si>
  <si>
    <t>16.3.5.8</t>
  </si>
  <si>
    <t>16.3.5.9</t>
  </si>
  <si>
    <t>16.3.5.10</t>
  </si>
  <si>
    <t>16.3.5.11</t>
  </si>
  <si>
    <t>16.3.5.12</t>
  </si>
  <si>
    <t>16.3.5.13</t>
  </si>
  <si>
    <t>16.3.5.14</t>
  </si>
  <si>
    <t>16.3.5.15</t>
  </si>
  <si>
    <t>16.3.5.16</t>
  </si>
  <si>
    <t>16.4</t>
  </si>
  <si>
    <t>EQUIPAMENTOS SANITÁRIOS</t>
  </si>
  <si>
    <t>16.4.1</t>
  </si>
  <si>
    <t>PAV 01 - TÉRREO</t>
  </si>
  <si>
    <t>16.4.1.1</t>
  </si>
  <si>
    <t>S170612</t>
  </si>
  <si>
    <t>Lavatório de louça branca com coluna suspensa p/ banheiro PNE, Vougle Plus Conforto L.51.17 + CS.1.17, Ref., Deca ou equivalente, incl. sifão, válvula e engates metálicos cromados, exclusive torneira</t>
  </si>
  <si>
    <t>16.4.1.2</t>
  </si>
  <si>
    <t>86932</t>
  </si>
  <si>
    <t>VASO SANITÁRIO SIFONADO COM CAIXA ACOPLADA LOUÇA BRANCA - PADRÃO MÉDIO, INCLUSO ENGATE FLEXÍVEL EM METAL CROMADO, 1/2 X 40CM - FORNECIMENTO E INSTALAÇÃO. AF_01/2020</t>
  </si>
  <si>
    <t>16.4.1.3</t>
  </si>
  <si>
    <t>95472</t>
  </si>
  <si>
    <t>VASO SANITARIO SIFONADO CONVENCIONAL PARA PCD SEM FURO FRONTAL COM LOUÇA BRANCA SEM ASSENTO, INCLUSO CONJUNTO DE LIGAÇÃO PARA BACIA SANITÁRIA AJUSTÁVEL - FORNECIMENTO E INSTALAÇÃO. AF_01/2020</t>
  </si>
  <si>
    <t>16.4.1.4</t>
  </si>
  <si>
    <t>100859</t>
  </si>
  <si>
    <t>MICTÓRIO SIFONADO LOUÇA BRANCA PARA ENTRADA DE ÁGUA EMBUTIDA - PADRÃO ALTO - FORNECIMENTO E INSTALAÇÃO. AF_01/2020</t>
  </si>
  <si>
    <t>16.4.1.5</t>
  </si>
  <si>
    <t>00011703</t>
  </si>
  <si>
    <t>PAPELEIRA DE PAREDE EM METAL CROMADO SEM TAMPA</t>
  </si>
  <si>
    <t>16.4.1.6</t>
  </si>
  <si>
    <t>95547</t>
  </si>
  <si>
    <t>SABONETEIRA PLASTICA TIPO DISPENSER PARA SABONETE LIQUIDO COM RESERVATORIO 800 A 1500 ML, INCLUSO FIXAÇÃO. AF_01/2020</t>
  </si>
  <si>
    <t>16.4.1.7</t>
  </si>
  <si>
    <t>C0357</t>
  </si>
  <si>
    <t>BANCADA DE GRANITO (OUTRAS CORES) E= 3cm (COLOCADO)</t>
  </si>
  <si>
    <t>16.4.1.8</t>
  </si>
  <si>
    <t>14524</t>
  </si>
  <si>
    <t>TORNEIRA P/LAVATORIO,DE MESA,COM ALAVANCA,ACIONAMENTO MANUALE FECHAMENTO AUTOMATICO,CROMADA,PNE,CONFORME ABNT NBR 9050</t>
  </si>
  <si>
    <t>16.4.1.9</t>
  </si>
  <si>
    <t>86910</t>
  </si>
  <si>
    <t>TORNEIRA CROMADA TUBO MÓVEL, DE PAREDE, 1/2" OU 3/4", PARA PIA DE COZINHA, PADRÃO MÉDIO - FORNECIMENTO E INSTALAÇÃO. AF_01/2020</t>
  </si>
  <si>
    <t>16.4.1.10</t>
  </si>
  <si>
    <t>100849</t>
  </si>
  <si>
    <t>ASSENTO SANITÁRIO CONVENCIONAL - FORNECIMENTO E INSTALACAO. AF_01/2020</t>
  </si>
  <si>
    <t>16.4.1.11</t>
  </si>
  <si>
    <t>16.4.1.12</t>
  </si>
  <si>
    <t>100863</t>
  </si>
  <si>
    <t>BARRA DE APOIO EM "L", EM ACO INOX POLIDO 70 X 70 CM, FIXADA NA PAREDE - FORNECIMENTO E INSTALACAO. AF_01/2020</t>
  </si>
  <si>
    <t>16.4.1.13</t>
  </si>
  <si>
    <t>100866</t>
  </si>
  <si>
    <t>BARRA DE APOIO RETA, EM ACO INOX POLIDO, COMPRIMENTO 60CM, FIXADA NA PAREDE - FORNECIMENTO E INSTALAÇÃO. AF_01/2020</t>
  </si>
  <si>
    <t>16.4.1.14</t>
  </si>
  <si>
    <t>16.4.1.15</t>
  </si>
  <si>
    <t>86937</t>
  </si>
  <si>
    <t>CUBA DE EMBUTIR OVAL EM LOUÇA BRANCA, 35 X 50CM OU EQUIVALENTE, INCLUSO VÁLVULA EM METAL CROMADO E SIFÃO FLEXÍVEL EM PVC - FORNECIMENTO E INSTALAÇÃO. AF_01/2020</t>
  </si>
  <si>
    <t>16.4.1.16</t>
  </si>
  <si>
    <t>00036796</t>
  </si>
  <si>
    <t>TORNEIRA METALICA CROMADA DE MESA, PARA LAVATORIO, TEMPORIZADA PRESSAO FECHAMENTO AUTOMATICO, BICA BAIXA</t>
  </si>
  <si>
    <t>16.4.1.17</t>
  </si>
  <si>
    <t>00021112</t>
  </si>
  <si>
    <t>VALVULA DE DESCARGA EM METAL CROMADO PARA MICTORIO COM ACIONAMENTO POR PRESSAO E FECHAMENTO AUTOMATICO</t>
  </si>
  <si>
    <t>16.4.2</t>
  </si>
  <si>
    <t>16.4.2.1</t>
  </si>
  <si>
    <t>16.4.2.2</t>
  </si>
  <si>
    <t>16.4.2.3</t>
  </si>
  <si>
    <t>16.4.2.4</t>
  </si>
  <si>
    <t>16.4.2.5</t>
  </si>
  <si>
    <t>16.4.2.6</t>
  </si>
  <si>
    <t>16.4.2.7</t>
  </si>
  <si>
    <t>16.4.2.8</t>
  </si>
  <si>
    <t>16.4.2.9</t>
  </si>
  <si>
    <t>16.4.2.10</t>
  </si>
  <si>
    <t>16.4.2.11</t>
  </si>
  <si>
    <t>16.4.2.12</t>
  </si>
  <si>
    <t>16.4.2.13</t>
  </si>
  <si>
    <t>16.4.2.14</t>
  </si>
  <si>
    <t>16.4.2.15</t>
  </si>
  <si>
    <t>16.4.2.16</t>
  </si>
  <si>
    <t>16.4.3</t>
  </si>
  <si>
    <t>16.4.3.1</t>
  </si>
  <si>
    <t>16.4.3.2</t>
  </si>
  <si>
    <t>16.4.3.3</t>
  </si>
  <si>
    <t>16.4.3.4</t>
  </si>
  <si>
    <t>16.4.3.5</t>
  </si>
  <si>
    <t>16.4.3.6</t>
  </si>
  <si>
    <t>16.4.3.7</t>
  </si>
  <si>
    <t>16.4.3.8</t>
  </si>
  <si>
    <t>16.4.3.9</t>
  </si>
  <si>
    <t>16.4.3.10</t>
  </si>
  <si>
    <t>16.4.3.11</t>
  </si>
  <si>
    <t>16.4.3.12</t>
  </si>
  <si>
    <t>16.4.3.13</t>
  </si>
  <si>
    <t>16.4.3.14</t>
  </si>
  <si>
    <t>16.4.3.15</t>
  </si>
  <si>
    <t>16.4.3.16</t>
  </si>
  <si>
    <t>16.4.4</t>
  </si>
  <si>
    <t>16.4.4.1</t>
  </si>
  <si>
    <t>16.4.4.2</t>
  </si>
  <si>
    <t>16.4.4.3</t>
  </si>
  <si>
    <t>16.4.4.4</t>
  </si>
  <si>
    <t>16.4.4.5</t>
  </si>
  <si>
    <t>16.4.4.6</t>
  </si>
  <si>
    <t>16.4.4.7</t>
  </si>
  <si>
    <t>16.4.4.8</t>
  </si>
  <si>
    <t>16.4.4.9</t>
  </si>
  <si>
    <t>16.4.4.10</t>
  </si>
  <si>
    <t>16.4.4.11</t>
  </si>
  <si>
    <t>16.4.4.12</t>
  </si>
  <si>
    <t>16.4.4.13</t>
  </si>
  <si>
    <t>16.4.4.14</t>
  </si>
  <si>
    <t>16.4.4.15</t>
  </si>
  <si>
    <t>16.4.4.16</t>
  </si>
  <si>
    <t>16.4.5</t>
  </si>
  <si>
    <t>16.4.5.1</t>
  </si>
  <si>
    <t>16.4.5.2</t>
  </si>
  <si>
    <t>16.4.5.3</t>
  </si>
  <si>
    <t>16.4.5.4</t>
  </si>
  <si>
    <t>16.4.5.5</t>
  </si>
  <si>
    <t>16.4.5.6</t>
  </si>
  <si>
    <t>16.4.5.7</t>
  </si>
  <si>
    <t>16.4.5.8</t>
  </si>
  <si>
    <t>16.4.5.9</t>
  </si>
  <si>
    <t>16.4.5.10</t>
  </si>
  <si>
    <t>16.4.5.11</t>
  </si>
  <si>
    <t>16.4.5.12</t>
  </si>
  <si>
    <t>16.4.5.13</t>
  </si>
  <si>
    <t>16.4.5.14</t>
  </si>
  <si>
    <t>16.4.5.15</t>
  </si>
  <si>
    <t>16.4.5.16</t>
  </si>
  <si>
    <t>16.4.6</t>
  </si>
  <si>
    <t>ESPELHO</t>
  </si>
  <si>
    <t>16.4.6.1</t>
  </si>
  <si>
    <t>102145</t>
  </si>
  <si>
    <t>ESPELHO CRISTAL, ESPESSURA 4 MM, ADERIDO COM ADESIVO FIXA-ESPELHO, COM MOLDURA DE MADEIRA APARAFUSADA NA PAREDE, COM ÁREA MENOR OU IGUAL A 1,0 M2. AF_01/2021</t>
  </si>
  <si>
    <t>16.5</t>
  </si>
  <si>
    <t>DRENAGEM PLUVIAL</t>
  </si>
  <si>
    <t>16.5.1</t>
  </si>
  <si>
    <t>89580</t>
  </si>
  <si>
    <t>TUBO PVC, SÉRIE R, ÁGUA PLUVIAL, DN 150 MM, FORNECIDO E INSTALADO EM CONDUTORES VERTICAIS DE ÁGUAS PLUVIAIS. AF_06/2022</t>
  </si>
  <si>
    <t>16.5.2</t>
  </si>
  <si>
    <t>89592</t>
  </si>
  <si>
    <t>CURVA 87 GRAUS E 30 MINUTOS, PVC, SERIE R, ÁGUA PLUVIAL, DN 150 MM, JUNTA ELÁSTICA, FORNECIDO E INSTALADO EM CONDUTORES VERTICAIS DE ÁGUAS PLUVIAIS. AF_06/2022</t>
  </si>
  <si>
    <t>16.5.3</t>
  </si>
  <si>
    <t>89578</t>
  </si>
  <si>
    <t>TUBO PVC, SÉRIE R, ÁGUA PLUVIAL, DN 100 MM, FORNECIDO E INSTALADO EM CONDUTORES VERTICAIS DE ÁGUAS PLUVIAIS. AF_06/2022</t>
  </si>
  <si>
    <t>16.5.4</t>
  </si>
  <si>
    <t>95695</t>
  </si>
  <si>
    <t>CURVA 90 GRAUS, PVC, SERIE R, ÁGUA PLUVIAL, DN 100 MM, JUNTA ELÁSTICA, FORNECIDO E INSTALADO EM CONDUTORES VERTICAIS DE ÁGUAS PLUVIAIS. AF_06/2022</t>
  </si>
  <si>
    <t>16.5.5</t>
  </si>
  <si>
    <t>89554</t>
  </si>
  <si>
    <t>LUVA SIMPLES, PVC, SERIE R, ÁGUA PLUVIAL, DN 100 MM, JUNTA ELÁSTICA, FORNECIDO E INSTALADO EM RAMAL DE ENCAMINHAMENTO. AF_06/2022</t>
  </si>
  <si>
    <t>16.5.6</t>
  </si>
  <si>
    <t>91175</t>
  </si>
  <si>
    <t>FIXAÇÃO DE TUBOS VERTICAIS DE PVC ÁGUA, PVC ESGOTO, PVC ÁGUA PLUVIAL, CPVC, PPR, COBRE OU AÇO, DIÂMETROS MAIORES QUE 75 MM E MENORES OU IGUAIS A 100 MM, COM ABRAÇADEIRA METÁLICA RÍGIDA TIPO U PERFIL 4", FIXADA EM PERFILADO EM PAREDE. AF_09/2023_PS</t>
  </si>
  <si>
    <t>16.5.7</t>
  </si>
  <si>
    <t>97897</t>
  </si>
  <si>
    <t>CAIXA ENTERRADA HIDRÁULICA RETANGULAR, EM CONCRETO PRÉ-MOLDADO, DIMENSÕES INTERNAS: 0,6X0,6X0,5 M. AF_12/2020</t>
  </si>
  <si>
    <t>17</t>
  </si>
  <si>
    <t>INSTALAÇÕES DE GÁS</t>
  </si>
  <si>
    <t>17.1</t>
  </si>
  <si>
    <t>96727</t>
  </si>
  <si>
    <t>TUBO, PPR, DN 20 MM, CLASSE PN 25, INSTALADO EM RESERVAÇÃO PREDIAL DE ÁGUA - FORNECIMENTO E INSTALAÇÃO. AF_04/2024</t>
  </si>
  <si>
    <t>17.2</t>
  </si>
  <si>
    <t>S13044</t>
  </si>
  <si>
    <t>Laudo de Vistoria e ART com execução de teste de estanqueidade de gás com emissão de laudo técnico, exclusive deslocamento de equipe técnica - Rev 01</t>
  </si>
  <si>
    <t>17.3</t>
  </si>
  <si>
    <t>B.01.000.020117</t>
  </si>
  <si>
    <t>Engenheiro junior de mecânica</t>
  </si>
  <si>
    <t>17.4</t>
  </si>
  <si>
    <t>92687</t>
  </si>
  <si>
    <t>TUBO DE AÇO GALVANIZADO COM COSTURA, CLASSE MÉDIA, CONEXÃO ROSQUEADA, DN 15 (1/2"), INSTALADO EM RAMAIS E SUB-RAMAIS DE GÁS - FORNECIMENTO E INSTALAÇÃO. AF_10/2020</t>
  </si>
  <si>
    <t>17.5</t>
  </si>
  <si>
    <t>92688</t>
  </si>
  <si>
    <t>TUBO DE AÇO GALVANIZADO COM COSTURA, CLASSE MÉDIA, CONEXÃO ROSQUEADA, DN 20 (3/4"), INSTALADO EM RAMAIS E SUB-RAMAIS DE GÁS - FORNECIMENTO E INSTALAÇÃO. AF_10/2020</t>
  </si>
  <si>
    <t>17.6</t>
  </si>
  <si>
    <t>97552</t>
  </si>
  <si>
    <t>TÊ, EM AÇO, CONEXÃO SOLDADA, DN 15 (1/2"), INSTALADO EM RAMAIS E SUB-RAMAIS DE GÁS - FORNECIMENTO E INSTALAÇÃO. AF_10/2020</t>
  </si>
  <si>
    <t>17.7</t>
  </si>
  <si>
    <t>97554</t>
  </si>
  <si>
    <t>TÊ, EM AÇO, CONEXÃO SOLDADA, DN 25 (1"), INSTALADO EM RAMAIS E SUB-RAMAIS DE GÁS - FORNECIMENTO E INSTALAÇÃO. AF_10/2020</t>
  </si>
  <si>
    <t>17.8</t>
  </si>
  <si>
    <t>97547</t>
  </si>
  <si>
    <t>CURVA 90 GRAUS, EM AÇO, CONEXÃO SOLDADA, DN 15 (1/2"), INSTALADO EM RAMAIS E SUB-RAMAIS DE GÁS - FORNECIMENTO E INSTALAÇÃO. AF_10/2020</t>
  </si>
  <si>
    <t>17.9</t>
  </si>
  <si>
    <t>97549</t>
  </si>
  <si>
    <t>CURVA 90 GRAUS, EM AÇO, CONEXÃO SOLDADA, DN 20 (3/4"), INSTALADO EM RAMAIS E SUB-RAMAIS DE GÁS - FORNECIMENTO E INSTALAÇÃO. AF_10/2020</t>
  </si>
  <si>
    <t>17.10</t>
  </si>
  <si>
    <t>97551</t>
  </si>
  <si>
    <t>CURVA 90 GRAUS, EM AÇO, CONEXÃO SOLDADA, DN 25 (1"), INSTALADO EM RAMAIS E SUB-RAMAIS DE GÁS - FORNECIMENTO E INSTALAÇÃO. AF_10/2020</t>
  </si>
  <si>
    <t>17.11</t>
  </si>
  <si>
    <t>92694</t>
  </si>
  <si>
    <t>NIPLE, EM FERRO GALVANIZADO, CONEXÃO ROSQUEADA, DN 20 (3/4"), INSTALADO EM RAMAIS E SUB-RAMAIS DE GÁS - FORNECIMENTO E INSTALAÇÃO. AF_10/2020</t>
  </si>
  <si>
    <t>17.12</t>
  </si>
  <si>
    <t>17.13</t>
  </si>
  <si>
    <t>17.14</t>
  </si>
  <si>
    <t>S07838</t>
  </si>
  <si>
    <t>Pig Tail ou chicote flexível de cobre, B-190, para condução de gás</t>
  </si>
  <si>
    <t>17.15</t>
  </si>
  <si>
    <t>00001163</t>
  </si>
  <si>
    <t>CAP OU TAMPAO DE FERRO GALVANIZADO, COM ROSCA BSP, DE 3/4"</t>
  </si>
  <si>
    <t>17.16</t>
  </si>
  <si>
    <t>S08708</t>
  </si>
  <si>
    <t>Caixa com regulador 1º estágio (instalação gás)</t>
  </si>
  <si>
    <t>17.17</t>
  </si>
  <si>
    <t>S07835</t>
  </si>
  <si>
    <t>Caixa com regulador 2º estágio (instalação gás)</t>
  </si>
  <si>
    <t>17.18</t>
  </si>
  <si>
    <t>103042</t>
  </si>
  <si>
    <t>REGISTRO DE ESFERA, PVC, ROSCÁVEL, COM BORBOLETA, 3/4" - FORNECIMENTO E INSTALAÇÃO. AF_08/2021</t>
  </si>
  <si>
    <t>17.19</t>
  </si>
  <si>
    <t>S08984</t>
  </si>
  <si>
    <t>Válvula solenoide p/irrigação modelo 75 - DV 3/4", marca Rain Bird ou similar</t>
  </si>
  <si>
    <t>18</t>
  </si>
  <si>
    <t>ACESSIBILIDADE</t>
  </si>
  <si>
    <t>18.1</t>
  </si>
  <si>
    <t>13.416.0010-A</t>
  </si>
  <si>
    <t>PISO TATIL DE BORRACHA,DIRECIONAL,PARA ACESSIBILIDADE,CONFORME ABNT NBR 16537,MEDINDO (25X25)CM,ESPESSURA DE 5MM,COLADOSOBRE BASE EXISTENTE.FORNECIMENTO E COLOCACAO</t>
  </si>
  <si>
    <t>18.2</t>
  </si>
  <si>
    <t>34203</t>
  </si>
  <si>
    <t>PISO PODOTÁTIL COLORIDO DE BORRACHA (5MM - COM COLA) ALERTA/DIRECIONAL</t>
  </si>
  <si>
    <t>18.3</t>
  </si>
  <si>
    <t>104658</t>
  </si>
  <si>
    <t>PISO PODOTÁTIL DE ALERTA OU DIRECIONAL, DE CONCRETO, ASSENTADO SOBRE ARGAMASSA. AF_03/2024</t>
  </si>
  <si>
    <t>18.4</t>
  </si>
  <si>
    <t>105005</t>
  </si>
  <si>
    <t>RAMPA DE ACESSIBILIDADE EM CONCRETO MOLDADO IN LOCO, EM CALÇADA PRÉ EXISTENTE COM LARGURA MENOR À 3,00 M, FCK 25MPA, COM PISO PODOTÁTIL. AF_03/2024</t>
  </si>
  <si>
    <t>18.5</t>
  </si>
  <si>
    <t>99837</t>
  </si>
  <si>
    <t>GUARDA-CORPO DE AÇO GALVANIZADO DE 1,10M, MONTANTES TUBULARES DE 1.1/4" ESPAÇADOS DE 1,20M, TRAVESSA SUPERIOR DE 1.1/2", GRADIL FORMADO POR TUBOS HORIZONTAIS DE 1" E VERTICAIS DE 3/4", FIXADO COM CHUMBADOR MECÂNICO. AF_04/2019_PS</t>
  </si>
  <si>
    <t>18.6</t>
  </si>
  <si>
    <t>S10076</t>
  </si>
  <si>
    <t>Corrimão em tubo de aço galvanizado (altura = 1,05 m), com barras verticais a cada 2.00m (1 1/2"), barra horizontal superior (2"), barra horizontal intermediária (dupla) (1 1/2") e barra horizontal inferior (1")</t>
  </si>
  <si>
    <t>19</t>
  </si>
  <si>
    <t>PAVIMENTAÇÃO EXTERNA</t>
  </si>
  <si>
    <t>19.1</t>
  </si>
  <si>
    <t>94992</t>
  </si>
  <si>
    <t>EXECUÇÃO DE PASSEIO (CALÇADA) OU PISO DE CONCRETO COM CONCRETO MOLDADO IN LOCO, FEITO EM OBRA, ACABAMENTO CONVENCIONAL, ESPESSURA 6 CM, ARMADO. AF_08/2022</t>
  </si>
  <si>
    <t>19.2</t>
  </si>
  <si>
    <t>101090</t>
  </si>
  <si>
    <t>PISO EM PEDRA BASALTO ASSENTADO SOBRE ARGAMASSA SECA DE CIMENTO E AREIA, TRAÇO 1:3, REJUNTADO COM CIMENTO COMUM. AF_05/2020</t>
  </si>
  <si>
    <t>19.3</t>
  </si>
  <si>
    <t>19.4</t>
  </si>
  <si>
    <t>94273</t>
  </si>
  <si>
    <t>ASSENTAMENTO DE GUIA (MEIO-FIO) EM TRECHO RETO, CONFECCIONADA EM CONCRETO PRÉ-FABRICADO, DIMENSÕES 100X15X13X30 CM (COMPRIMENTO X BASE INFERIOR X BASE SUPERIOR X ALTURA). AF_01/2024</t>
  </si>
  <si>
    <t>19.5</t>
  </si>
  <si>
    <t>92398</t>
  </si>
  <si>
    <t>EXECUÇÃO DE PAVIMENTO EM PISO INTERTRAVADO, COM BLOCO RETANGULAR COR NATURAL DE 20 X 10 CM, ESPESSURA 8 CM. AF_10/2022</t>
  </si>
  <si>
    <t>19.6</t>
  </si>
  <si>
    <t>I14661</t>
  </si>
  <si>
    <t>Piso vinilico em manta, dim 2,0 x 20,0m, e=2mm, ref. Durable - cor Deckwood, da Belgotex ou similar - fornecimento e instalação, exclusive regularização de base</t>
  </si>
  <si>
    <t>20</t>
  </si>
  <si>
    <t>PAISAGISMO</t>
  </si>
  <si>
    <t>20.1</t>
  </si>
  <si>
    <t>98504</t>
  </si>
  <si>
    <t>PLANTIO DE GRAMA BATATAIS EM PLACAS. AF_07/2024</t>
  </si>
  <si>
    <t>20.2</t>
  </si>
  <si>
    <t>98509</t>
  </si>
  <si>
    <t>PLANTIO DE ARBUSTO OU CERCA VIVA. AF_07/2024 - BDI = 19,50</t>
  </si>
  <si>
    <t>20.3</t>
  </si>
  <si>
    <t>3.14.25</t>
  </si>
  <si>
    <t>FLOREIRA DE CONCRETO PRE-FABRICADO Ø 60 CM FR6040 - BDI = 19,50</t>
  </si>
  <si>
    <t>20.4</t>
  </si>
  <si>
    <t>09.006.0030-0</t>
  </si>
  <si>
    <t>ATERRO COM TERRA PRETA VEGETAL, PARA EXECUCAO DE GRAMADOS</t>
  </si>
  <si>
    <t>20.5</t>
  </si>
  <si>
    <t>00038639</t>
  </si>
  <si>
    <t>MUDA DE ARBUSTO, BUXINHO, H= *50* CM</t>
  </si>
  <si>
    <t>21</t>
  </si>
  <si>
    <t>ELEVADOR</t>
  </si>
  <si>
    <t>21.1</t>
  </si>
  <si>
    <t>16.20.025</t>
  </si>
  <si>
    <t>Elevador 5 paradas maquina conjugada com portas bilaterais - BDI = 23,00</t>
  </si>
  <si>
    <t>22</t>
  </si>
  <si>
    <t>SERVIÇOS EXTRAS</t>
  </si>
  <si>
    <t>22.1</t>
  </si>
  <si>
    <t>I11643</t>
  </si>
  <si>
    <t>Isolamento acústico com placa de espuma de poliuretano poliester e=75mm (trorion-illubruck, ref.: sonex 75/75 ou similar)</t>
  </si>
  <si>
    <t>22.2</t>
  </si>
  <si>
    <t>23</t>
  </si>
  <si>
    <t>SERVIÇOS FINAIS</t>
  </si>
  <si>
    <t>23.1</t>
  </si>
  <si>
    <t>45245</t>
  </si>
  <si>
    <t>LIMPEZA GERAL - BDI = 26,24</t>
  </si>
  <si>
    <t>GOINFRA RODOV</t>
  </si>
  <si>
    <t>23.2</t>
  </si>
  <si>
    <t>I07325</t>
  </si>
  <si>
    <t>As built. Observação: Contemplar todos os desenhos que sofreram alterações durante a obra.</t>
  </si>
  <si>
    <t>23.3</t>
  </si>
  <si>
    <t>00010849</t>
  </si>
  <si>
    <t>PLACA DE INAUGURACAO EM BRONZE *35X 50*CM</t>
  </si>
  <si>
    <t>VALOR BDI TOTAL:</t>
  </si>
  <si>
    <t>VALOR ORÇAMENTO:</t>
  </si>
  <si>
    <t>VALOR TOTAL: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</si>
  <si>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</si>
  <si>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</si>
  <si>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</si>
  <si>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</si>
  <si>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</si>
  <si>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</si>
  <si>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</si>
  <si>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</si>
  <si>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</si>
  <si>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</si>
  <si>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</si>
  <si>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</si>
  <si>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</si>
  <si>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</si>
  <si>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</si>
  <si>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</si>
  <si>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</si>
  <si>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</si>
  <si>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</si>
  <si>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</si>
  <si>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</si>
  <si>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</si>
  <si>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</si>
  <si>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</si>
  <si>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</si>
  <si>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MÊS 25</t>
  </si>
  <si>
    <t>MÊS 26</t>
  </si>
  <si>
    <t>MÊS 27</t>
  </si>
  <si>
    <t>MÊS 28</t>
  </si>
  <si>
    <t>MÊS 29</t>
  </si>
  <si>
    <t>MÊS 30</t>
  </si>
  <si>
    <t>Total parcela</t>
  </si>
  <si>
    <t>CRONOGRAMA FÍSICO-FINANCEIRO CONSIDERANDO O DESCONTO OFERTADO NA LICITAÇÃO DE:</t>
  </si>
  <si>
    <t>SOLEIRAS E PINhADEIRAS</t>
  </si>
  <si>
    <t>INSTALAÇÕES DE hÁS</t>
  </si>
  <si>
    <t>PAISAhISMO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</si>
</sst>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00_-;\-* #,##0.0000_-;_-* &quot;-&quot;??_-;_-@"/>
    <numFmt numFmtId="165" formatCode="\R\$\ #,##0.00"/>
    <numFmt numFmtId="166" formatCode="\R\$\ ###,###,##0.00"/>
    <numFmt numFmtId="167" formatCode="#,##0.00%"/>
  </numFmts>
  <fonts count="17">
    <font>
      <sz val="11"/>
      <color theme="1"/>
      <name val="Calibri"/>
      <scheme val="minor"/>
    </font>
    <font>
      <sz val="11"/>
      <color theme="1"/>
      <name val="Calibri"/>
    </font>
    <font>
      <b/>
      <sz val="20"/>
      <color rgb="FFFF0000"/>
      <name val="Calibri"/>
    </font>
    <font>
      <b/>
      <sz val="11"/>
      <color theme="1"/>
      <name val="Calibri"/>
    </font>
    <font>
      <b/>
      <sz val="7"/>
      <color rgb="FF000000"/>
      <name val="Arial"/>
    </font>
    <font>
      <b/>
      <sz val="14"/>
      <color rgb="FFFFFFFF"/>
      <name val="Calibri"/>
    </font>
    <font>
      <b/>
      <sz val="14"/>
      <color theme="1"/>
      <name val="Calibri"/>
    </font>
    <font>
      <b/>
      <sz val="6"/>
      <color rgb="FF000000"/>
      <name val="Arial"/>
    </font>
    <font>
      <sz val="11"/>
      <name val="Calibri"/>
    </font>
    <font>
      <sz val="6"/>
      <color rgb="FF000000"/>
      <name val="Arial"/>
    </font>
    <font>
      <b/>
      <sz val="5"/>
      <color rgb="FF000000"/>
      <name val="Arial"/>
    </font>
    <font>
      <sz val="9"/>
      <color rgb="FF000000"/>
      <name val="SansSerif"/>
    </font>
    <font>
      <sz val="7"/>
      <color rgb="FF000000"/>
      <name val="SansSerif"/>
    </font>
    <font>
      <sz val="7"/>
      <color rgb="FF000000"/>
      <name val="Arial"/>
    </font>
    <font>
      <sz val="5"/>
      <color rgb="FF000000"/>
      <name val="Arial"/>
    </font>
    <font>
      <sz val="6"/>
      <color rgb="FF000000"/>
      <name val="SansSerif"/>
    </font>
    <font>
      <b/>
      <sz val="14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  <fill>
      <patternFill patternType="solid">
        <fgColor rgb="FFDFDFDF"/>
        <bgColor rgb="FFDFDFD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>
      <alignment wrapText="1"/>
    </xf>
    <xf numFmtId="10" fontId="2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/>
    <xf numFmtId="10" fontId="5" fillId="4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167" fontId="14" fillId="0" borderId="7" xfId="0" applyNumberFormat="1" applyFont="1" applyBorder="1" applyAlignment="1">
      <alignment horizontal="right" vertical="center" wrapText="1"/>
    </xf>
    <xf numFmtId="167" fontId="10" fillId="0" borderId="7" xfId="0" applyNumberFormat="1" applyFont="1" applyBorder="1" applyAlignment="1">
      <alignment horizontal="right" vertical="center" wrapText="1"/>
    </xf>
    <xf numFmtId="165" fontId="13" fillId="6" borderId="2" xfId="0" applyNumberFormat="1" applyFont="1" applyFill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6" borderId="13" xfId="0" applyFont="1" applyFill="1" applyBorder="1" applyAlignment="1">
      <alignment wrapText="1"/>
    </xf>
    <xf numFmtId="0" fontId="1" fillId="6" borderId="14" xfId="0" applyFont="1" applyFill="1" applyBorder="1" applyAlignment="1">
      <alignment wrapText="1"/>
    </xf>
    <xf numFmtId="165" fontId="13" fillId="6" borderId="16" xfId="0" applyNumberFormat="1" applyFont="1" applyFill="1" applyBorder="1" applyAlignment="1">
      <alignment horizontal="right" vertical="center" wrapText="1"/>
    </xf>
    <xf numFmtId="165" fontId="9" fillId="6" borderId="16" xfId="0" applyNumberFormat="1" applyFont="1" applyFill="1" applyBorder="1" applyAlignment="1">
      <alignment horizontal="right" vertical="center" wrapText="1"/>
    </xf>
    <xf numFmtId="0" fontId="1" fillId="6" borderId="19" xfId="0" applyFont="1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165" fontId="9" fillId="6" borderId="2" xfId="0" applyNumberFormat="1" applyFont="1" applyFill="1" applyBorder="1" applyAlignment="1">
      <alignment horizontal="right" vertical="center" wrapText="1"/>
    </xf>
    <xf numFmtId="165" fontId="14" fillId="6" borderId="2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0" fillId="0" borderId="0" xfId="0"/>
    <xf numFmtId="10" fontId="2" fillId="2" borderId="3" xfId="0" applyNumberFormat="1" applyFont="1" applyFill="1" applyBorder="1" applyAlignment="1">
      <alignment wrapText="1"/>
    </xf>
    <xf numFmtId="0" fontId="7" fillId="0" borderId="4" xfId="0" applyFont="1" applyBorder="1" applyAlignment="1">
      <alignment horizontal="left" vertical="center" wrapText="1"/>
    </xf>
    <xf numFmtId="0" fontId="8" fillId="0" borderId="5" xfId="0" applyFont="1" applyBorder="1"/>
    <xf numFmtId="0" fontId="8" fillId="0" borderId="6" xfId="0" applyFont="1" applyBorder="1"/>
    <xf numFmtId="0" fontId="10" fillId="0" borderId="0" xfId="0" applyFont="1" applyAlignment="1">
      <alignment horizontal="right" vertical="center" wrapText="1"/>
    </xf>
    <xf numFmtId="0" fontId="0" fillId="0" borderId="0" xfId="0" applyFont="1" applyAlignment="1"/>
    <xf numFmtId="0" fontId="1" fillId="0" borderId="0" xfId="0" applyFont="1" applyAlignment="1">
      <alignment wrapText="1"/>
    </xf>
    <xf numFmtId="0" fontId="4" fillId="0" borderId="0" xfId="0" applyFont="1" applyAlignment="1">
      <alignment horizontal="right" vertical="center" wrapText="1"/>
    </xf>
    <xf numFmtId="10" fontId="16" fillId="4" borderId="4" xfId="0" applyNumberFormat="1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 wrapText="1"/>
    </xf>
    <xf numFmtId="0" fontId="13" fillId="0" borderId="7" xfId="0" applyFont="1" applyBorder="1" applyAlignment="1">
      <alignment horizontal="left" vertical="center" wrapText="1"/>
    </xf>
    <xf numFmtId="0" fontId="8" fillId="0" borderId="10" xfId="0" applyFont="1" applyBorder="1"/>
    <xf numFmtId="165" fontId="13" fillId="0" borderId="7" xfId="0" applyNumberFormat="1" applyFont="1" applyBorder="1" applyAlignment="1">
      <alignment horizontal="right" vertical="center" wrapText="1"/>
    </xf>
    <xf numFmtId="165" fontId="13" fillId="6" borderId="7" xfId="0" applyNumberFormat="1" applyFont="1" applyFill="1" applyBorder="1" applyAlignment="1">
      <alignment horizontal="right" vertical="center" wrapText="1"/>
    </xf>
    <xf numFmtId="165" fontId="9" fillId="6" borderId="4" xfId="0" applyNumberFormat="1" applyFont="1" applyFill="1" applyBorder="1" applyAlignment="1">
      <alignment horizontal="right" vertical="center" wrapText="1"/>
    </xf>
    <xf numFmtId="0" fontId="12" fillId="0" borderId="7" xfId="0" applyFont="1" applyBorder="1" applyAlignment="1">
      <alignment horizontal="left" vertical="center" wrapText="1"/>
    </xf>
    <xf numFmtId="165" fontId="15" fillId="6" borderId="15" xfId="0" applyNumberFormat="1" applyFont="1" applyFill="1" applyBorder="1" applyAlignment="1">
      <alignment horizontal="right" vertical="center" wrapText="1"/>
    </xf>
    <xf numFmtId="0" fontId="8" fillId="0" borderId="20" xfId="0" applyFont="1" applyBorder="1"/>
    <xf numFmtId="167" fontId="14" fillId="0" borderId="8" xfId="0" applyNumberFormat="1" applyFont="1" applyBorder="1" applyAlignment="1">
      <alignment horizontal="right" vertical="center" wrapText="1"/>
    </xf>
    <xf numFmtId="0" fontId="8" fillId="0" borderId="9" xfId="0" applyFont="1" applyBorder="1"/>
    <xf numFmtId="165" fontId="13" fillId="6" borderId="4" xfId="0" applyNumberFormat="1" applyFont="1" applyFill="1" applyBorder="1" applyAlignment="1">
      <alignment horizontal="right" vertical="center" wrapText="1"/>
    </xf>
    <xf numFmtId="0" fontId="11" fillId="6" borderId="4" xfId="0" applyFont="1" applyFill="1" applyBorder="1" applyAlignment="1">
      <alignment horizontal="center" vertical="center" wrapText="1"/>
    </xf>
    <xf numFmtId="165" fontId="13" fillId="6" borderId="4" xfId="0" applyNumberFormat="1" applyFont="1" applyFill="1" applyBorder="1" applyAlignment="1">
      <alignment horizontal="center" vertical="center" wrapText="1"/>
    </xf>
    <xf numFmtId="165" fontId="13" fillId="6" borderId="6" xfId="0" applyNumberFormat="1" applyFont="1" applyFill="1" applyBorder="1" applyAlignment="1">
      <alignment horizontal="center" vertical="center" wrapText="1"/>
    </xf>
    <xf numFmtId="165" fontId="13" fillId="6" borderId="17" xfId="0" applyNumberFormat="1" applyFont="1" applyFill="1" applyBorder="1" applyAlignment="1">
      <alignment horizontal="right" vertical="center" wrapText="1"/>
    </xf>
    <xf numFmtId="0" fontId="8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67625" cy="32004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43625" cy="3181350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28"/>
  <sheetViews>
    <sheetView tabSelected="1" workbookViewId="0">
      <selection activeCell="I2" sqref="I2"/>
    </sheetView>
  </sheetViews>
  <sheetFormatPr defaultColWidth="14.375" defaultRowHeight="14.95" customHeight="1"/>
  <cols>
    <col min="1" max="1" width="9.25" customWidth="1"/>
    <col min="2" max="2" width="10.25" customWidth="1"/>
    <col min="3" max="3" width="42.75" customWidth="1"/>
    <col min="4" max="4" width="9.25" customWidth="1"/>
    <col min="5" max="5" width="8.25" customWidth="1"/>
    <col min="6" max="6" width="10.25" customWidth="1"/>
    <col min="7" max="8" width="12.375" customWidth="1"/>
    <col min="9" max="10" width="22.625" customWidth="1"/>
    <col min="11" max="26" width="8.75" customWidth="1"/>
  </cols>
  <sheetData>
    <row r="1" spans="1:10" ht="252" customHeight="1">
      <c r="A1" s="46"/>
      <c r="B1" s="45"/>
      <c r="C1" s="45"/>
      <c r="D1" s="45"/>
      <c r="E1" s="45"/>
      <c r="F1" s="45"/>
      <c r="G1" s="45"/>
      <c r="H1" s="45"/>
      <c r="I1" s="2" t="s">
        <v>0</v>
      </c>
      <c r="J1" s="3" t="s">
        <v>1</v>
      </c>
    </row>
    <row r="2" spans="1:10" ht="19.05">
      <c r="A2" s="1"/>
      <c r="B2" s="47" t="s">
        <v>2</v>
      </c>
      <c r="C2" s="45"/>
      <c r="D2" s="45"/>
      <c r="E2" s="45"/>
      <c r="F2" s="45"/>
      <c r="G2" s="45"/>
      <c r="H2" s="1"/>
      <c r="I2" s="4">
        <v>0</v>
      </c>
      <c r="J2" s="5">
        <f>J1228</f>
        <v>16132075</v>
      </c>
    </row>
    <row r="3" spans="1:10" ht="21.75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8" t="s">
        <v>12</v>
      </c>
    </row>
    <row r="4" spans="1:10" ht="19.55" customHeight="1">
      <c r="A4" s="9" t="s">
        <v>13</v>
      </c>
      <c r="B4" s="41" t="s">
        <v>14</v>
      </c>
      <c r="C4" s="42"/>
      <c r="D4" s="42"/>
      <c r="E4" s="42"/>
      <c r="F4" s="42"/>
      <c r="G4" s="43"/>
      <c r="H4" s="10">
        <v>943430.94</v>
      </c>
      <c r="I4" s="11">
        <f t="shared" ref="I4:I1228" si="0">$I$2</f>
        <v>0</v>
      </c>
      <c r="J4" s="12">
        <f t="shared" ref="J4:J1227" si="1">H4-(H4*I4)</f>
        <v>943430.94</v>
      </c>
    </row>
    <row r="5" spans="1:10" ht="14.3" customHeight="1">
      <c r="A5" s="13" t="s">
        <v>15</v>
      </c>
      <c r="B5" s="14" t="s">
        <v>16</v>
      </c>
      <c r="C5" s="13" t="s">
        <v>17</v>
      </c>
      <c r="D5" s="14" t="s">
        <v>18</v>
      </c>
      <c r="E5" s="14" t="s">
        <v>19</v>
      </c>
      <c r="F5" s="15">
        <v>2</v>
      </c>
      <c r="G5" s="16">
        <v>576.05999999999995</v>
      </c>
      <c r="H5" s="17">
        <v>1152.1199999999999</v>
      </c>
      <c r="I5" s="11">
        <f t="shared" si="0"/>
        <v>0</v>
      </c>
      <c r="J5" s="12">
        <f t="shared" si="1"/>
        <v>1152.1199999999999</v>
      </c>
    </row>
    <row r="6" spans="1:10" ht="14.3" customHeight="1">
      <c r="A6" s="13" t="s">
        <v>20</v>
      </c>
      <c r="B6" s="14" t="s">
        <v>21</v>
      </c>
      <c r="C6" s="13" t="s">
        <v>22</v>
      </c>
      <c r="D6" s="14" t="s">
        <v>23</v>
      </c>
      <c r="E6" s="14" t="s">
        <v>24</v>
      </c>
      <c r="F6" s="15">
        <v>1</v>
      </c>
      <c r="G6" s="16">
        <v>2696.03</v>
      </c>
      <c r="H6" s="17">
        <v>2696.03</v>
      </c>
      <c r="I6" s="11">
        <f t="shared" si="0"/>
        <v>0</v>
      </c>
      <c r="J6" s="12">
        <f t="shared" si="1"/>
        <v>2696.03</v>
      </c>
    </row>
    <row r="7" spans="1:10" ht="14.3" customHeight="1">
      <c r="A7" s="13" t="s">
        <v>25</v>
      </c>
      <c r="B7" s="14" t="s">
        <v>26</v>
      </c>
      <c r="C7" s="13" t="s">
        <v>27</v>
      </c>
      <c r="D7" s="14" t="s">
        <v>28</v>
      </c>
      <c r="E7" s="14" t="s">
        <v>29</v>
      </c>
      <c r="F7" s="15">
        <v>1</v>
      </c>
      <c r="G7" s="16">
        <v>333.21</v>
      </c>
      <c r="H7" s="17">
        <v>333.21</v>
      </c>
      <c r="I7" s="11">
        <f t="shared" si="0"/>
        <v>0</v>
      </c>
      <c r="J7" s="12">
        <f t="shared" si="1"/>
        <v>333.21</v>
      </c>
    </row>
    <row r="8" spans="1:10" ht="14.3" customHeight="1">
      <c r="A8" s="13" t="s">
        <v>30</v>
      </c>
      <c r="B8" s="14" t="s">
        <v>31</v>
      </c>
      <c r="C8" s="13" t="s">
        <v>32</v>
      </c>
      <c r="D8" s="14" t="s">
        <v>18</v>
      </c>
      <c r="E8" s="14" t="s">
        <v>33</v>
      </c>
      <c r="F8" s="15">
        <v>30</v>
      </c>
      <c r="G8" s="16">
        <v>1560.31</v>
      </c>
      <c r="H8" s="17">
        <v>46809.3</v>
      </c>
      <c r="I8" s="11">
        <f t="shared" si="0"/>
        <v>0</v>
      </c>
      <c r="J8" s="12">
        <f t="shared" si="1"/>
        <v>46809.3</v>
      </c>
    </row>
    <row r="9" spans="1:10" ht="14.3" customHeight="1">
      <c r="A9" s="13" t="s">
        <v>34</v>
      </c>
      <c r="B9" s="14" t="s">
        <v>35</v>
      </c>
      <c r="C9" s="13" t="s">
        <v>36</v>
      </c>
      <c r="D9" s="14" t="s">
        <v>37</v>
      </c>
      <c r="E9" s="14" t="s">
        <v>38</v>
      </c>
      <c r="F9" s="15">
        <v>20</v>
      </c>
      <c r="G9" s="16">
        <v>682.37</v>
      </c>
      <c r="H9" s="17">
        <v>13647.4</v>
      </c>
      <c r="I9" s="11">
        <f t="shared" si="0"/>
        <v>0</v>
      </c>
      <c r="J9" s="12">
        <f t="shared" si="1"/>
        <v>13647.4</v>
      </c>
    </row>
    <row r="10" spans="1:10" ht="14.3" customHeight="1">
      <c r="A10" s="13" t="s">
        <v>39</v>
      </c>
      <c r="B10" s="14" t="s">
        <v>35</v>
      </c>
      <c r="C10" s="13" t="s">
        <v>40</v>
      </c>
      <c r="D10" s="14" t="s">
        <v>37</v>
      </c>
      <c r="E10" s="14" t="s">
        <v>38</v>
      </c>
      <c r="F10" s="15">
        <v>10</v>
      </c>
      <c r="G10" s="16">
        <v>682.37</v>
      </c>
      <c r="H10" s="17">
        <v>6823.7</v>
      </c>
      <c r="I10" s="11">
        <f t="shared" si="0"/>
        <v>0</v>
      </c>
      <c r="J10" s="12">
        <f t="shared" si="1"/>
        <v>6823.7</v>
      </c>
    </row>
    <row r="11" spans="1:10" ht="14.3" customHeight="1">
      <c r="A11" s="13" t="s">
        <v>41</v>
      </c>
      <c r="B11" s="14" t="s">
        <v>42</v>
      </c>
      <c r="C11" s="13" t="s">
        <v>43</v>
      </c>
      <c r="D11" s="14" t="s">
        <v>18</v>
      </c>
      <c r="E11" s="14" t="s">
        <v>44</v>
      </c>
      <c r="F11" s="15">
        <v>960</v>
      </c>
      <c r="G11" s="16">
        <v>155.94999999999999</v>
      </c>
      <c r="H11" s="17">
        <v>149712</v>
      </c>
      <c r="I11" s="11">
        <f t="shared" si="0"/>
        <v>0</v>
      </c>
      <c r="J11" s="12">
        <f t="shared" si="1"/>
        <v>149712</v>
      </c>
    </row>
    <row r="12" spans="1:10" ht="14.3" customHeight="1">
      <c r="A12" s="13" t="s">
        <v>45</v>
      </c>
      <c r="B12" s="14" t="s">
        <v>46</v>
      </c>
      <c r="C12" s="13" t="s">
        <v>47</v>
      </c>
      <c r="D12" s="14" t="s">
        <v>18</v>
      </c>
      <c r="E12" s="14" t="s">
        <v>44</v>
      </c>
      <c r="F12" s="15">
        <v>1920</v>
      </c>
      <c r="G12" s="16">
        <v>86.11</v>
      </c>
      <c r="H12" s="17">
        <v>165331.20000000001</v>
      </c>
      <c r="I12" s="11">
        <f t="shared" si="0"/>
        <v>0</v>
      </c>
      <c r="J12" s="12">
        <f t="shared" si="1"/>
        <v>165331.20000000001</v>
      </c>
    </row>
    <row r="13" spans="1:10" ht="14.3" customHeight="1">
      <c r="A13" s="13" t="s">
        <v>48</v>
      </c>
      <c r="B13" s="14" t="s">
        <v>49</v>
      </c>
      <c r="C13" s="13" t="s">
        <v>50</v>
      </c>
      <c r="D13" s="14" t="s">
        <v>18</v>
      </c>
      <c r="E13" s="14" t="s">
        <v>51</v>
      </c>
      <c r="F13" s="15">
        <v>155</v>
      </c>
      <c r="G13" s="16">
        <v>75.08</v>
      </c>
      <c r="H13" s="17">
        <v>11637.4</v>
      </c>
      <c r="I13" s="11">
        <f t="shared" si="0"/>
        <v>0</v>
      </c>
      <c r="J13" s="12">
        <f t="shared" si="1"/>
        <v>11637.4</v>
      </c>
    </row>
    <row r="14" spans="1:10" ht="14.3" customHeight="1">
      <c r="A14" s="13" t="s">
        <v>52</v>
      </c>
      <c r="B14" s="14" t="s">
        <v>53</v>
      </c>
      <c r="C14" s="13" t="s">
        <v>54</v>
      </c>
      <c r="D14" s="14" t="s">
        <v>55</v>
      </c>
      <c r="E14" s="14" t="s">
        <v>56</v>
      </c>
      <c r="F14" s="15">
        <v>582</v>
      </c>
      <c r="G14" s="16">
        <v>68.64</v>
      </c>
      <c r="H14" s="17">
        <v>39948.480000000003</v>
      </c>
      <c r="I14" s="11">
        <f t="shared" si="0"/>
        <v>0</v>
      </c>
      <c r="J14" s="12">
        <f t="shared" si="1"/>
        <v>39948.480000000003</v>
      </c>
    </row>
    <row r="15" spans="1:10" ht="14.3" customHeight="1">
      <c r="A15" s="13" t="s">
        <v>57</v>
      </c>
      <c r="B15" s="14" t="s">
        <v>58</v>
      </c>
      <c r="C15" s="13" t="s">
        <v>59</v>
      </c>
      <c r="D15" s="14" t="s">
        <v>23</v>
      </c>
      <c r="E15" s="14" t="s">
        <v>60</v>
      </c>
      <c r="F15" s="15">
        <v>10</v>
      </c>
      <c r="G15" s="16">
        <v>3010.73</v>
      </c>
      <c r="H15" s="17">
        <v>30107.3</v>
      </c>
      <c r="I15" s="11">
        <f t="shared" si="0"/>
        <v>0</v>
      </c>
      <c r="J15" s="12">
        <f t="shared" si="1"/>
        <v>30107.3</v>
      </c>
    </row>
    <row r="16" spans="1:10" ht="14.3" customHeight="1">
      <c r="A16" s="13" t="s">
        <v>61</v>
      </c>
      <c r="B16" s="14" t="s">
        <v>62</v>
      </c>
      <c r="C16" s="13" t="s">
        <v>63</v>
      </c>
      <c r="D16" s="14" t="s">
        <v>55</v>
      </c>
      <c r="E16" s="14" t="s">
        <v>64</v>
      </c>
      <c r="F16" s="15">
        <v>200</v>
      </c>
      <c r="G16" s="16">
        <v>66.56</v>
      </c>
      <c r="H16" s="17">
        <v>13312</v>
      </c>
      <c r="I16" s="11">
        <f t="shared" si="0"/>
        <v>0</v>
      </c>
      <c r="J16" s="12">
        <f t="shared" si="1"/>
        <v>13312</v>
      </c>
    </row>
    <row r="17" spans="1:10" ht="14.3" customHeight="1">
      <c r="A17" s="13" t="s">
        <v>65</v>
      </c>
      <c r="B17" s="14" t="s">
        <v>66</v>
      </c>
      <c r="C17" s="13" t="s">
        <v>67</v>
      </c>
      <c r="D17" s="14" t="s">
        <v>55</v>
      </c>
      <c r="E17" s="14" t="s">
        <v>68</v>
      </c>
      <c r="F17" s="15">
        <v>140</v>
      </c>
      <c r="G17" s="16">
        <v>263.24</v>
      </c>
      <c r="H17" s="17">
        <v>36853.599999999999</v>
      </c>
      <c r="I17" s="11">
        <f t="shared" si="0"/>
        <v>0</v>
      </c>
      <c r="J17" s="12">
        <f t="shared" si="1"/>
        <v>36853.599999999999</v>
      </c>
    </row>
    <row r="18" spans="1:10" ht="14.3" customHeight="1">
      <c r="A18" s="13" t="s">
        <v>69</v>
      </c>
      <c r="B18" s="14" t="s">
        <v>70</v>
      </c>
      <c r="C18" s="13" t="s">
        <v>71</v>
      </c>
      <c r="D18" s="14" t="s">
        <v>55</v>
      </c>
      <c r="E18" s="14" t="s">
        <v>68</v>
      </c>
      <c r="F18" s="15">
        <v>140</v>
      </c>
      <c r="G18" s="16">
        <v>164.05</v>
      </c>
      <c r="H18" s="17">
        <v>22967</v>
      </c>
      <c r="I18" s="11">
        <f t="shared" si="0"/>
        <v>0</v>
      </c>
      <c r="J18" s="12">
        <f t="shared" si="1"/>
        <v>22967</v>
      </c>
    </row>
    <row r="19" spans="1:10" ht="14.3" customHeight="1">
      <c r="A19" s="13" t="s">
        <v>72</v>
      </c>
      <c r="B19" s="14" t="s">
        <v>73</v>
      </c>
      <c r="C19" s="13" t="s">
        <v>74</v>
      </c>
      <c r="D19" s="14" t="s">
        <v>18</v>
      </c>
      <c r="E19" s="14" t="s">
        <v>51</v>
      </c>
      <c r="F19" s="15">
        <v>560</v>
      </c>
      <c r="G19" s="16">
        <v>41.61</v>
      </c>
      <c r="H19" s="17">
        <v>23301.599999999999</v>
      </c>
      <c r="I19" s="11">
        <f t="shared" si="0"/>
        <v>0</v>
      </c>
      <c r="J19" s="12">
        <f t="shared" si="1"/>
        <v>23301.599999999999</v>
      </c>
    </row>
    <row r="20" spans="1:10" ht="14.3" customHeight="1">
      <c r="A20" s="13" t="s">
        <v>75</v>
      </c>
      <c r="B20" s="14" t="s">
        <v>76</v>
      </c>
      <c r="C20" s="13" t="s">
        <v>77</v>
      </c>
      <c r="D20" s="14" t="s">
        <v>23</v>
      </c>
      <c r="E20" s="14" t="s">
        <v>78</v>
      </c>
      <c r="F20" s="15">
        <v>150</v>
      </c>
      <c r="G20" s="16">
        <v>151.9</v>
      </c>
      <c r="H20" s="17">
        <v>22785</v>
      </c>
      <c r="I20" s="11">
        <f t="shared" si="0"/>
        <v>0</v>
      </c>
      <c r="J20" s="12">
        <f t="shared" si="1"/>
        <v>22785</v>
      </c>
    </row>
    <row r="21" spans="1:10" ht="15.8" customHeight="1">
      <c r="A21" s="13" t="s">
        <v>79</v>
      </c>
      <c r="B21" s="14" t="s">
        <v>80</v>
      </c>
      <c r="C21" s="13" t="s">
        <v>81</v>
      </c>
      <c r="D21" s="14" t="s">
        <v>55</v>
      </c>
      <c r="E21" s="14" t="s">
        <v>68</v>
      </c>
      <c r="F21" s="15">
        <v>705</v>
      </c>
      <c r="G21" s="16">
        <v>16.739999999999998</v>
      </c>
      <c r="H21" s="17">
        <v>11801.7</v>
      </c>
      <c r="I21" s="11">
        <f t="shared" si="0"/>
        <v>0</v>
      </c>
      <c r="J21" s="12">
        <f t="shared" si="1"/>
        <v>11801.7</v>
      </c>
    </row>
    <row r="22" spans="1:10" ht="15.8" customHeight="1">
      <c r="A22" s="13" t="s">
        <v>82</v>
      </c>
      <c r="B22" s="14" t="s">
        <v>83</v>
      </c>
      <c r="C22" s="13" t="s">
        <v>84</v>
      </c>
      <c r="D22" s="14" t="s">
        <v>18</v>
      </c>
      <c r="E22" s="14" t="s">
        <v>29</v>
      </c>
      <c r="F22" s="15">
        <v>1</v>
      </c>
      <c r="G22" s="16">
        <v>4825.0600000000004</v>
      </c>
      <c r="H22" s="17">
        <v>4825.0600000000004</v>
      </c>
      <c r="I22" s="11">
        <f t="shared" si="0"/>
        <v>0</v>
      </c>
      <c r="J22" s="12">
        <f t="shared" si="1"/>
        <v>4825.0600000000004</v>
      </c>
    </row>
    <row r="23" spans="1:10" ht="15.8" customHeight="1">
      <c r="A23" s="13" t="s">
        <v>85</v>
      </c>
      <c r="B23" s="14" t="s">
        <v>86</v>
      </c>
      <c r="C23" s="13" t="s">
        <v>87</v>
      </c>
      <c r="D23" s="14" t="s">
        <v>18</v>
      </c>
      <c r="E23" s="14" t="s">
        <v>29</v>
      </c>
      <c r="F23" s="15">
        <v>1</v>
      </c>
      <c r="G23" s="16">
        <v>11054.09</v>
      </c>
      <c r="H23" s="17">
        <v>11054.09</v>
      </c>
      <c r="I23" s="11">
        <f t="shared" si="0"/>
        <v>0</v>
      </c>
      <c r="J23" s="12">
        <f t="shared" si="1"/>
        <v>11054.09</v>
      </c>
    </row>
    <row r="24" spans="1:10" ht="15.8" customHeight="1">
      <c r="A24" s="13" t="s">
        <v>88</v>
      </c>
      <c r="B24" s="14" t="s">
        <v>89</v>
      </c>
      <c r="C24" s="13" t="s">
        <v>90</v>
      </c>
      <c r="D24" s="14" t="s">
        <v>18</v>
      </c>
      <c r="E24" s="14" t="s">
        <v>91</v>
      </c>
      <c r="F24" s="15">
        <v>7393</v>
      </c>
      <c r="G24" s="16">
        <v>28.11</v>
      </c>
      <c r="H24" s="17">
        <v>207817.23</v>
      </c>
      <c r="I24" s="11">
        <f t="shared" si="0"/>
        <v>0</v>
      </c>
      <c r="J24" s="12">
        <f t="shared" si="1"/>
        <v>207817.23</v>
      </c>
    </row>
    <row r="25" spans="1:10" ht="15.8" customHeight="1">
      <c r="A25" s="13" t="s">
        <v>92</v>
      </c>
      <c r="B25" s="14" t="s">
        <v>93</v>
      </c>
      <c r="C25" s="13" t="s">
        <v>94</v>
      </c>
      <c r="D25" s="14" t="s">
        <v>18</v>
      </c>
      <c r="E25" s="14" t="s">
        <v>19</v>
      </c>
      <c r="F25" s="15">
        <v>2400</v>
      </c>
      <c r="G25" s="16">
        <v>28.36</v>
      </c>
      <c r="H25" s="17">
        <v>68064</v>
      </c>
      <c r="I25" s="11">
        <f t="shared" si="0"/>
        <v>0</v>
      </c>
      <c r="J25" s="12">
        <f t="shared" si="1"/>
        <v>68064</v>
      </c>
    </row>
    <row r="26" spans="1:10" ht="15.8" customHeight="1">
      <c r="A26" s="13" t="s">
        <v>95</v>
      </c>
      <c r="B26" s="14" t="s">
        <v>96</v>
      </c>
      <c r="C26" s="13" t="s">
        <v>97</v>
      </c>
      <c r="D26" s="14" t="s">
        <v>18</v>
      </c>
      <c r="E26" s="14" t="s">
        <v>19</v>
      </c>
      <c r="F26" s="15">
        <v>2400</v>
      </c>
      <c r="G26" s="16">
        <v>10.220000000000001</v>
      </c>
      <c r="H26" s="17">
        <v>24528</v>
      </c>
      <c r="I26" s="11">
        <f t="shared" si="0"/>
        <v>0</v>
      </c>
      <c r="J26" s="12">
        <f t="shared" si="1"/>
        <v>24528</v>
      </c>
    </row>
    <row r="27" spans="1:10" ht="15.8" customHeight="1">
      <c r="A27" s="13" t="s">
        <v>98</v>
      </c>
      <c r="B27" s="14" t="s">
        <v>99</v>
      </c>
      <c r="C27" s="13" t="s">
        <v>100</v>
      </c>
      <c r="D27" s="14" t="s">
        <v>18</v>
      </c>
      <c r="E27" s="14" t="s">
        <v>101</v>
      </c>
      <c r="F27" s="15">
        <v>720</v>
      </c>
      <c r="G27" s="16">
        <v>37.479999999999997</v>
      </c>
      <c r="H27" s="17">
        <v>26985.599999999999</v>
      </c>
      <c r="I27" s="11">
        <f t="shared" si="0"/>
        <v>0</v>
      </c>
      <c r="J27" s="12">
        <f t="shared" si="1"/>
        <v>26985.599999999999</v>
      </c>
    </row>
    <row r="28" spans="1:10" ht="15.8" customHeight="1">
      <c r="A28" s="13" t="s">
        <v>102</v>
      </c>
      <c r="B28" s="14" t="s">
        <v>103</v>
      </c>
      <c r="C28" s="13" t="s">
        <v>104</v>
      </c>
      <c r="D28" s="14" t="s">
        <v>18</v>
      </c>
      <c r="E28" s="14" t="s">
        <v>51</v>
      </c>
      <c r="F28" s="15">
        <v>24</v>
      </c>
      <c r="G28" s="16">
        <v>39.08</v>
      </c>
      <c r="H28" s="17">
        <v>937.92</v>
      </c>
      <c r="I28" s="11">
        <f t="shared" si="0"/>
        <v>0</v>
      </c>
      <c r="J28" s="12">
        <f t="shared" si="1"/>
        <v>937.92</v>
      </c>
    </row>
    <row r="29" spans="1:10" ht="19.55" customHeight="1">
      <c r="A29" s="9" t="s">
        <v>105</v>
      </c>
      <c r="B29" s="41" t="s">
        <v>106</v>
      </c>
      <c r="C29" s="42"/>
      <c r="D29" s="42"/>
      <c r="E29" s="42"/>
      <c r="F29" s="42"/>
      <c r="G29" s="43"/>
      <c r="H29" s="10">
        <v>218713.79</v>
      </c>
      <c r="I29" s="11">
        <f t="shared" si="0"/>
        <v>0</v>
      </c>
      <c r="J29" s="12">
        <f t="shared" si="1"/>
        <v>218713.79</v>
      </c>
    </row>
    <row r="30" spans="1:10" ht="15.8" customHeight="1">
      <c r="A30" s="13" t="s">
        <v>107</v>
      </c>
      <c r="B30" s="14" t="s">
        <v>108</v>
      </c>
      <c r="C30" s="13" t="s">
        <v>109</v>
      </c>
      <c r="D30" s="14" t="s">
        <v>18</v>
      </c>
      <c r="E30" s="14" t="s">
        <v>110</v>
      </c>
      <c r="F30" s="15">
        <v>180</v>
      </c>
      <c r="G30" s="16">
        <v>302.23</v>
      </c>
      <c r="H30" s="17">
        <v>54401.4</v>
      </c>
      <c r="I30" s="11">
        <f t="shared" si="0"/>
        <v>0</v>
      </c>
      <c r="J30" s="12">
        <f t="shared" si="1"/>
        <v>54401.4</v>
      </c>
    </row>
    <row r="31" spans="1:10" ht="15.8" customHeight="1">
      <c r="A31" s="13" t="s">
        <v>111</v>
      </c>
      <c r="B31" s="14" t="s">
        <v>112</v>
      </c>
      <c r="C31" s="13" t="s">
        <v>113</v>
      </c>
      <c r="D31" s="14" t="s">
        <v>18</v>
      </c>
      <c r="E31" s="14" t="s">
        <v>110</v>
      </c>
      <c r="F31" s="15">
        <v>310</v>
      </c>
      <c r="G31" s="16">
        <v>140.75</v>
      </c>
      <c r="H31" s="17">
        <v>43632.5</v>
      </c>
      <c r="I31" s="11">
        <f t="shared" si="0"/>
        <v>0</v>
      </c>
      <c r="J31" s="12">
        <f t="shared" si="1"/>
        <v>43632.5</v>
      </c>
    </row>
    <row r="32" spans="1:10" ht="15.8" customHeight="1">
      <c r="A32" s="13" t="s">
        <v>114</v>
      </c>
      <c r="B32" s="14" t="s">
        <v>115</v>
      </c>
      <c r="C32" s="13" t="s">
        <v>116</v>
      </c>
      <c r="D32" s="14" t="s">
        <v>18</v>
      </c>
      <c r="E32" s="14" t="s">
        <v>29</v>
      </c>
      <c r="F32" s="15">
        <v>26</v>
      </c>
      <c r="G32" s="16">
        <v>413.73</v>
      </c>
      <c r="H32" s="17">
        <v>10756.98</v>
      </c>
      <c r="I32" s="11">
        <f t="shared" si="0"/>
        <v>0</v>
      </c>
      <c r="J32" s="12">
        <f t="shared" si="1"/>
        <v>10756.98</v>
      </c>
    </row>
    <row r="33" spans="1:10" ht="15.8" customHeight="1">
      <c r="A33" s="13" t="s">
        <v>117</v>
      </c>
      <c r="B33" s="14" t="s">
        <v>118</v>
      </c>
      <c r="C33" s="13" t="s">
        <v>119</v>
      </c>
      <c r="D33" s="14" t="s">
        <v>18</v>
      </c>
      <c r="E33" s="14" t="s">
        <v>19</v>
      </c>
      <c r="F33" s="15">
        <v>735.3</v>
      </c>
      <c r="G33" s="16">
        <v>49.17</v>
      </c>
      <c r="H33" s="17">
        <v>36154.699999999997</v>
      </c>
      <c r="I33" s="11">
        <f t="shared" si="0"/>
        <v>0</v>
      </c>
      <c r="J33" s="12">
        <f t="shared" si="1"/>
        <v>36154.699999999997</v>
      </c>
    </row>
    <row r="34" spans="1:10" ht="15.8" customHeight="1">
      <c r="A34" s="13" t="s">
        <v>120</v>
      </c>
      <c r="B34" s="14" t="s">
        <v>121</v>
      </c>
      <c r="C34" s="13" t="s">
        <v>122</v>
      </c>
      <c r="D34" s="14" t="s">
        <v>18</v>
      </c>
      <c r="E34" s="14" t="s">
        <v>19</v>
      </c>
      <c r="F34" s="15">
        <v>735.3</v>
      </c>
      <c r="G34" s="16">
        <v>6.06</v>
      </c>
      <c r="H34" s="17">
        <v>4455.92</v>
      </c>
      <c r="I34" s="11">
        <f t="shared" si="0"/>
        <v>0</v>
      </c>
      <c r="J34" s="12">
        <f t="shared" si="1"/>
        <v>4455.92</v>
      </c>
    </row>
    <row r="35" spans="1:10" ht="15.8" customHeight="1">
      <c r="A35" s="13" t="s">
        <v>123</v>
      </c>
      <c r="B35" s="14" t="s">
        <v>124</v>
      </c>
      <c r="C35" s="13" t="s">
        <v>125</v>
      </c>
      <c r="D35" s="14" t="s">
        <v>18</v>
      </c>
      <c r="E35" s="14" t="s">
        <v>110</v>
      </c>
      <c r="F35" s="15">
        <v>980</v>
      </c>
      <c r="G35" s="16">
        <v>12.49</v>
      </c>
      <c r="H35" s="17">
        <v>12240.2</v>
      </c>
      <c r="I35" s="11">
        <f t="shared" si="0"/>
        <v>0</v>
      </c>
      <c r="J35" s="12">
        <f t="shared" si="1"/>
        <v>12240.2</v>
      </c>
    </row>
    <row r="36" spans="1:10" ht="15.8" customHeight="1">
      <c r="A36" s="13" t="s">
        <v>126</v>
      </c>
      <c r="B36" s="14" t="s">
        <v>127</v>
      </c>
      <c r="C36" s="13" t="s">
        <v>128</v>
      </c>
      <c r="D36" s="14" t="s">
        <v>18</v>
      </c>
      <c r="E36" s="14" t="s">
        <v>129</v>
      </c>
      <c r="F36" s="15">
        <v>10389</v>
      </c>
      <c r="G36" s="16">
        <v>2.81</v>
      </c>
      <c r="H36" s="17">
        <v>29193.09</v>
      </c>
      <c r="I36" s="11">
        <f t="shared" si="0"/>
        <v>0</v>
      </c>
      <c r="J36" s="12">
        <f t="shared" si="1"/>
        <v>29193.09</v>
      </c>
    </row>
    <row r="37" spans="1:10" ht="15.8" customHeight="1">
      <c r="A37" s="13" t="s">
        <v>130</v>
      </c>
      <c r="B37" s="14" t="s">
        <v>131</v>
      </c>
      <c r="C37" s="13" t="s">
        <v>132</v>
      </c>
      <c r="D37" s="14" t="s">
        <v>133</v>
      </c>
      <c r="E37" s="14" t="s">
        <v>110</v>
      </c>
      <c r="F37" s="15">
        <v>100</v>
      </c>
      <c r="G37" s="16">
        <v>161.63</v>
      </c>
      <c r="H37" s="17">
        <v>16163</v>
      </c>
      <c r="I37" s="11">
        <f t="shared" si="0"/>
        <v>0</v>
      </c>
      <c r="J37" s="12">
        <f t="shared" si="1"/>
        <v>16163</v>
      </c>
    </row>
    <row r="38" spans="1:10" ht="15.8" customHeight="1">
      <c r="A38" s="13" t="s">
        <v>134</v>
      </c>
      <c r="B38" s="14" t="s">
        <v>135</v>
      </c>
      <c r="C38" s="13" t="s">
        <v>136</v>
      </c>
      <c r="D38" s="14" t="s">
        <v>137</v>
      </c>
      <c r="E38" s="14" t="s">
        <v>138</v>
      </c>
      <c r="F38" s="15">
        <v>100</v>
      </c>
      <c r="G38" s="16">
        <v>117.16</v>
      </c>
      <c r="H38" s="17">
        <v>11716</v>
      </c>
      <c r="I38" s="11">
        <f t="shared" si="0"/>
        <v>0</v>
      </c>
      <c r="J38" s="12">
        <f t="shared" si="1"/>
        <v>11716</v>
      </c>
    </row>
    <row r="39" spans="1:10" ht="19.55" customHeight="1">
      <c r="A39" s="9" t="s">
        <v>139</v>
      </c>
      <c r="B39" s="41" t="s">
        <v>140</v>
      </c>
      <c r="C39" s="42"/>
      <c r="D39" s="42"/>
      <c r="E39" s="42"/>
      <c r="F39" s="42"/>
      <c r="G39" s="43"/>
      <c r="H39" s="10">
        <v>23005.82</v>
      </c>
      <c r="I39" s="11">
        <f t="shared" si="0"/>
        <v>0</v>
      </c>
      <c r="J39" s="12">
        <f t="shared" si="1"/>
        <v>23005.82</v>
      </c>
    </row>
    <row r="40" spans="1:10" ht="15.8" customHeight="1">
      <c r="A40" s="13" t="s">
        <v>141</v>
      </c>
      <c r="B40" s="14" t="s">
        <v>142</v>
      </c>
      <c r="C40" s="13" t="s">
        <v>143</v>
      </c>
      <c r="D40" s="14" t="s">
        <v>144</v>
      </c>
      <c r="E40" s="14" t="s">
        <v>7</v>
      </c>
      <c r="F40" s="15">
        <v>1</v>
      </c>
      <c r="G40" s="16">
        <v>3192.61</v>
      </c>
      <c r="H40" s="17">
        <v>3192.61</v>
      </c>
      <c r="I40" s="11">
        <f t="shared" si="0"/>
        <v>0</v>
      </c>
      <c r="J40" s="12">
        <f t="shared" si="1"/>
        <v>3192.61</v>
      </c>
    </row>
    <row r="41" spans="1:10" ht="15.8" customHeight="1">
      <c r="A41" s="13" t="s">
        <v>145</v>
      </c>
      <c r="B41" s="14" t="s">
        <v>146</v>
      </c>
      <c r="C41" s="13" t="s">
        <v>147</v>
      </c>
      <c r="D41" s="14" t="s">
        <v>18</v>
      </c>
      <c r="E41" s="14" t="s">
        <v>110</v>
      </c>
      <c r="F41" s="15">
        <v>210</v>
      </c>
      <c r="G41" s="16">
        <v>13.72</v>
      </c>
      <c r="H41" s="17">
        <v>2881.2</v>
      </c>
      <c r="I41" s="11">
        <f t="shared" si="0"/>
        <v>0</v>
      </c>
      <c r="J41" s="12">
        <f t="shared" si="1"/>
        <v>2881.2</v>
      </c>
    </row>
    <row r="42" spans="1:10" ht="15.8" customHeight="1">
      <c r="A42" s="13" t="s">
        <v>148</v>
      </c>
      <c r="B42" s="14" t="s">
        <v>149</v>
      </c>
      <c r="C42" s="13" t="s">
        <v>150</v>
      </c>
      <c r="D42" s="14" t="s">
        <v>18</v>
      </c>
      <c r="E42" s="14" t="s">
        <v>110</v>
      </c>
      <c r="F42" s="15">
        <v>150</v>
      </c>
      <c r="G42" s="16">
        <v>37.04</v>
      </c>
      <c r="H42" s="17">
        <v>5556</v>
      </c>
      <c r="I42" s="11">
        <f t="shared" si="0"/>
        <v>0</v>
      </c>
      <c r="J42" s="12">
        <f t="shared" si="1"/>
        <v>5556</v>
      </c>
    </row>
    <row r="43" spans="1:10" ht="15.8" customHeight="1">
      <c r="A43" s="13" t="s">
        <v>151</v>
      </c>
      <c r="B43" s="14" t="s">
        <v>152</v>
      </c>
      <c r="C43" s="13" t="s">
        <v>153</v>
      </c>
      <c r="D43" s="14" t="s">
        <v>154</v>
      </c>
      <c r="E43" s="14" t="s">
        <v>155</v>
      </c>
      <c r="F43" s="15">
        <v>2</v>
      </c>
      <c r="G43" s="16">
        <v>66.38</v>
      </c>
      <c r="H43" s="17">
        <v>132.76</v>
      </c>
      <c r="I43" s="11">
        <f t="shared" si="0"/>
        <v>0</v>
      </c>
      <c r="J43" s="12">
        <f t="shared" si="1"/>
        <v>132.76</v>
      </c>
    </row>
    <row r="44" spans="1:10" ht="15.8" customHeight="1">
      <c r="A44" s="13" t="s">
        <v>156</v>
      </c>
      <c r="B44" s="14" t="s">
        <v>157</v>
      </c>
      <c r="C44" s="13" t="s">
        <v>158</v>
      </c>
      <c r="D44" s="14" t="s">
        <v>18</v>
      </c>
      <c r="E44" s="14" t="s">
        <v>159</v>
      </c>
      <c r="F44" s="15">
        <v>4500</v>
      </c>
      <c r="G44" s="16">
        <v>1.31</v>
      </c>
      <c r="H44" s="17">
        <v>5895</v>
      </c>
      <c r="I44" s="11">
        <f t="shared" si="0"/>
        <v>0</v>
      </c>
      <c r="J44" s="12">
        <f t="shared" si="1"/>
        <v>5895</v>
      </c>
    </row>
    <row r="45" spans="1:10" ht="15.8" customHeight="1">
      <c r="A45" s="13" t="s">
        <v>160</v>
      </c>
      <c r="B45" s="14" t="s">
        <v>161</v>
      </c>
      <c r="C45" s="13" t="s">
        <v>162</v>
      </c>
      <c r="D45" s="14" t="s">
        <v>18</v>
      </c>
      <c r="E45" s="14" t="s">
        <v>110</v>
      </c>
      <c r="F45" s="15">
        <v>45</v>
      </c>
      <c r="G45" s="16">
        <v>118.85</v>
      </c>
      <c r="H45" s="17">
        <v>5348.25</v>
      </c>
      <c r="I45" s="11">
        <f t="shared" si="0"/>
        <v>0</v>
      </c>
      <c r="J45" s="12">
        <f t="shared" si="1"/>
        <v>5348.25</v>
      </c>
    </row>
    <row r="46" spans="1:10" ht="19.55" customHeight="1">
      <c r="A46" s="9" t="s">
        <v>163</v>
      </c>
      <c r="B46" s="41" t="s">
        <v>164</v>
      </c>
      <c r="C46" s="42"/>
      <c r="D46" s="42"/>
      <c r="E46" s="42"/>
      <c r="F46" s="42"/>
      <c r="G46" s="43"/>
      <c r="H46" s="10">
        <v>970979.89</v>
      </c>
      <c r="I46" s="11">
        <f t="shared" si="0"/>
        <v>0</v>
      </c>
      <c r="J46" s="12">
        <f t="shared" si="1"/>
        <v>970979.89</v>
      </c>
    </row>
    <row r="47" spans="1:10" ht="19.55" customHeight="1">
      <c r="A47" s="9" t="s">
        <v>165</v>
      </c>
      <c r="B47" s="41" t="s">
        <v>166</v>
      </c>
      <c r="C47" s="42"/>
      <c r="D47" s="42"/>
      <c r="E47" s="42"/>
      <c r="F47" s="42"/>
      <c r="G47" s="43"/>
      <c r="H47" s="10">
        <v>297823.5</v>
      </c>
      <c r="I47" s="11">
        <f t="shared" si="0"/>
        <v>0</v>
      </c>
      <c r="J47" s="12">
        <f t="shared" si="1"/>
        <v>297823.5</v>
      </c>
    </row>
    <row r="48" spans="1:10" ht="15.8" customHeight="1">
      <c r="A48" s="13" t="s">
        <v>167</v>
      </c>
      <c r="B48" s="14" t="s">
        <v>168</v>
      </c>
      <c r="C48" s="13" t="s">
        <v>169</v>
      </c>
      <c r="D48" s="14" t="s">
        <v>18</v>
      </c>
      <c r="E48" s="14" t="s">
        <v>110</v>
      </c>
      <c r="F48" s="15">
        <v>12</v>
      </c>
      <c r="G48" s="16">
        <v>270.39999999999998</v>
      </c>
      <c r="H48" s="17">
        <v>3244.8</v>
      </c>
      <c r="I48" s="11">
        <f t="shared" si="0"/>
        <v>0</v>
      </c>
      <c r="J48" s="12">
        <f t="shared" si="1"/>
        <v>3244.8</v>
      </c>
    </row>
    <row r="49" spans="1:10" ht="15.8" customHeight="1">
      <c r="A49" s="13" t="s">
        <v>170</v>
      </c>
      <c r="B49" s="14" t="s">
        <v>171</v>
      </c>
      <c r="C49" s="13" t="s">
        <v>172</v>
      </c>
      <c r="D49" s="14" t="s">
        <v>18</v>
      </c>
      <c r="E49" s="14" t="s">
        <v>19</v>
      </c>
      <c r="F49" s="15">
        <v>332</v>
      </c>
      <c r="G49" s="16">
        <v>93.12</v>
      </c>
      <c r="H49" s="17">
        <v>30915.84</v>
      </c>
      <c r="I49" s="11">
        <f t="shared" si="0"/>
        <v>0</v>
      </c>
      <c r="J49" s="12">
        <f t="shared" si="1"/>
        <v>30915.84</v>
      </c>
    </row>
    <row r="50" spans="1:10" ht="15.8" customHeight="1">
      <c r="A50" s="13" t="s">
        <v>173</v>
      </c>
      <c r="B50" s="14" t="s">
        <v>174</v>
      </c>
      <c r="C50" s="13" t="s">
        <v>175</v>
      </c>
      <c r="D50" s="14" t="s">
        <v>18</v>
      </c>
      <c r="E50" s="14" t="s">
        <v>110</v>
      </c>
      <c r="F50" s="15">
        <v>162</v>
      </c>
      <c r="G50" s="16">
        <v>1061.5899999999999</v>
      </c>
      <c r="H50" s="17">
        <v>171977.58</v>
      </c>
      <c r="I50" s="11">
        <f t="shared" si="0"/>
        <v>0</v>
      </c>
      <c r="J50" s="12">
        <f t="shared" si="1"/>
        <v>171977.58</v>
      </c>
    </row>
    <row r="51" spans="1:10" ht="15.8" customHeight="1">
      <c r="A51" s="13" t="s">
        <v>176</v>
      </c>
      <c r="B51" s="14" t="s">
        <v>177</v>
      </c>
      <c r="C51" s="13" t="s">
        <v>178</v>
      </c>
      <c r="D51" s="14" t="s">
        <v>18</v>
      </c>
      <c r="E51" s="14" t="s">
        <v>179</v>
      </c>
      <c r="F51" s="15">
        <v>1432</v>
      </c>
      <c r="G51" s="16">
        <v>23.34</v>
      </c>
      <c r="H51" s="17">
        <v>33422.879999999997</v>
      </c>
      <c r="I51" s="11">
        <f t="shared" si="0"/>
        <v>0</v>
      </c>
      <c r="J51" s="12">
        <f t="shared" si="1"/>
        <v>33422.879999999997</v>
      </c>
    </row>
    <row r="52" spans="1:10" ht="15.8" customHeight="1">
      <c r="A52" s="13" t="s">
        <v>180</v>
      </c>
      <c r="B52" s="14" t="s">
        <v>181</v>
      </c>
      <c r="C52" s="13" t="s">
        <v>182</v>
      </c>
      <c r="D52" s="14" t="s">
        <v>18</v>
      </c>
      <c r="E52" s="14" t="s">
        <v>179</v>
      </c>
      <c r="F52" s="15">
        <v>4080</v>
      </c>
      <c r="G52" s="16">
        <v>14.28</v>
      </c>
      <c r="H52" s="17">
        <v>58262.400000000001</v>
      </c>
      <c r="I52" s="11">
        <f t="shared" si="0"/>
        <v>0</v>
      </c>
      <c r="J52" s="12">
        <f t="shared" si="1"/>
        <v>58262.400000000001</v>
      </c>
    </row>
    <row r="53" spans="1:10" ht="19.55" customHeight="1">
      <c r="A53" s="9" t="s">
        <v>183</v>
      </c>
      <c r="B53" s="41" t="s">
        <v>184</v>
      </c>
      <c r="C53" s="42"/>
      <c r="D53" s="42"/>
      <c r="E53" s="42"/>
      <c r="F53" s="42"/>
      <c r="G53" s="43"/>
      <c r="H53" s="10">
        <v>673156.39</v>
      </c>
      <c r="I53" s="11">
        <f t="shared" si="0"/>
        <v>0</v>
      </c>
      <c r="J53" s="12">
        <f t="shared" si="1"/>
        <v>673156.39</v>
      </c>
    </row>
    <row r="54" spans="1:10" ht="15.8" customHeight="1">
      <c r="A54" s="13" t="s">
        <v>185</v>
      </c>
      <c r="B54" s="14" t="s">
        <v>186</v>
      </c>
      <c r="C54" s="13" t="s">
        <v>187</v>
      </c>
      <c r="D54" s="14" t="s">
        <v>188</v>
      </c>
      <c r="E54" s="14" t="s">
        <v>68</v>
      </c>
      <c r="F54" s="15">
        <v>780</v>
      </c>
      <c r="G54" s="16">
        <v>337.94</v>
      </c>
      <c r="H54" s="17">
        <v>263593.2</v>
      </c>
      <c r="I54" s="11">
        <f t="shared" si="0"/>
        <v>0</v>
      </c>
      <c r="J54" s="12">
        <f t="shared" si="1"/>
        <v>263593.2</v>
      </c>
    </row>
    <row r="55" spans="1:10" ht="15.8" customHeight="1">
      <c r="A55" s="13" t="s">
        <v>189</v>
      </c>
      <c r="B55" s="14" t="s">
        <v>190</v>
      </c>
      <c r="C55" s="13" t="s">
        <v>191</v>
      </c>
      <c r="D55" s="14" t="s">
        <v>188</v>
      </c>
      <c r="E55" s="14" t="s">
        <v>68</v>
      </c>
      <c r="F55" s="15">
        <v>900</v>
      </c>
      <c r="G55" s="16">
        <v>422.04</v>
      </c>
      <c r="H55" s="17">
        <v>379836</v>
      </c>
      <c r="I55" s="11">
        <f t="shared" si="0"/>
        <v>0</v>
      </c>
      <c r="J55" s="12">
        <f t="shared" si="1"/>
        <v>379836</v>
      </c>
    </row>
    <row r="56" spans="1:10" ht="15.8" customHeight="1">
      <c r="A56" s="13" t="s">
        <v>192</v>
      </c>
      <c r="B56" s="14" t="s">
        <v>193</v>
      </c>
      <c r="C56" s="13" t="s">
        <v>194</v>
      </c>
      <c r="D56" s="14" t="s">
        <v>188</v>
      </c>
      <c r="E56" s="14" t="s">
        <v>138</v>
      </c>
      <c r="F56" s="15">
        <v>172</v>
      </c>
      <c r="G56" s="16">
        <v>62.94</v>
      </c>
      <c r="H56" s="17">
        <v>10825.68</v>
      </c>
      <c r="I56" s="11">
        <f t="shared" si="0"/>
        <v>0</v>
      </c>
      <c r="J56" s="12">
        <f t="shared" si="1"/>
        <v>10825.68</v>
      </c>
    </row>
    <row r="57" spans="1:10" ht="15.8" customHeight="1">
      <c r="A57" s="13" t="s">
        <v>195</v>
      </c>
      <c r="B57" s="14" t="s">
        <v>196</v>
      </c>
      <c r="C57" s="13" t="s">
        <v>197</v>
      </c>
      <c r="D57" s="14" t="s">
        <v>37</v>
      </c>
      <c r="E57" s="14" t="s">
        <v>24</v>
      </c>
      <c r="F57" s="15">
        <v>1</v>
      </c>
      <c r="G57" s="16">
        <v>18901.509999999998</v>
      </c>
      <c r="H57" s="17">
        <v>18901.509999999998</v>
      </c>
      <c r="I57" s="11">
        <f t="shared" si="0"/>
        <v>0</v>
      </c>
      <c r="J57" s="12">
        <f t="shared" si="1"/>
        <v>18901.509999999998</v>
      </c>
    </row>
    <row r="58" spans="1:10" ht="19.55" customHeight="1">
      <c r="A58" s="9" t="s">
        <v>198</v>
      </c>
      <c r="B58" s="41" t="s">
        <v>199</v>
      </c>
      <c r="C58" s="42"/>
      <c r="D58" s="42"/>
      <c r="E58" s="42"/>
      <c r="F58" s="42"/>
      <c r="G58" s="43"/>
      <c r="H58" s="10">
        <v>3251894.44</v>
      </c>
      <c r="I58" s="11">
        <f t="shared" si="0"/>
        <v>0</v>
      </c>
      <c r="J58" s="12">
        <f t="shared" si="1"/>
        <v>3251894.44</v>
      </c>
    </row>
    <row r="59" spans="1:10" ht="19.55" customHeight="1">
      <c r="A59" s="9" t="s">
        <v>200</v>
      </c>
      <c r="B59" s="41" t="s">
        <v>201</v>
      </c>
      <c r="C59" s="42"/>
      <c r="D59" s="42"/>
      <c r="E59" s="42"/>
      <c r="F59" s="42"/>
      <c r="G59" s="43"/>
      <c r="H59" s="10">
        <v>1263803.58</v>
      </c>
      <c r="I59" s="11">
        <f t="shared" si="0"/>
        <v>0</v>
      </c>
      <c r="J59" s="12">
        <f t="shared" si="1"/>
        <v>1263803.58</v>
      </c>
    </row>
    <row r="60" spans="1:10" ht="19.55" customHeight="1">
      <c r="A60" s="9" t="s">
        <v>202</v>
      </c>
      <c r="B60" s="41" t="s">
        <v>203</v>
      </c>
      <c r="C60" s="42"/>
      <c r="D60" s="42"/>
      <c r="E60" s="42"/>
      <c r="F60" s="42"/>
      <c r="G60" s="43"/>
      <c r="H60" s="10">
        <v>210885.32</v>
      </c>
      <c r="I60" s="11">
        <f t="shared" si="0"/>
        <v>0</v>
      </c>
      <c r="J60" s="12">
        <f t="shared" si="1"/>
        <v>210885.32</v>
      </c>
    </row>
    <row r="61" spans="1:10" ht="15.8" customHeight="1">
      <c r="A61" s="13" t="s">
        <v>204</v>
      </c>
      <c r="B61" s="14" t="s">
        <v>205</v>
      </c>
      <c r="C61" s="13" t="s">
        <v>206</v>
      </c>
      <c r="D61" s="14" t="s">
        <v>18</v>
      </c>
      <c r="E61" s="14" t="s">
        <v>19</v>
      </c>
      <c r="F61" s="15">
        <v>605</v>
      </c>
      <c r="G61" s="16">
        <v>80.58</v>
      </c>
      <c r="H61" s="17">
        <v>48750.9</v>
      </c>
      <c r="I61" s="11">
        <f t="shared" si="0"/>
        <v>0</v>
      </c>
      <c r="J61" s="12">
        <f t="shared" si="1"/>
        <v>48750.9</v>
      </c>
    </row>
    <row r="62" spans="1:10" ht="15.8" customHeight="1">
      <c r="A62" s="13" t="s">
        <v>207</v>
      </c>
      <c r="B62" s="14" t="s">
        <v>208</v>
      </c>
      <c r="C62" s="13" t="s">
        <v>209</v>
      </c>
      <c r="D62" s="14" t="s">
        <v>18</v>
      </c>
      <c r="E62" s="14" t="s">
        <v>110</v>
      </c>
      <c r="F62" s="15">
        <v>68</v>
      </c>
      <c r="G62" s="16">
        <v>952.92</v>
      </c>
      <c r="H62" s="17">
        <v>64798.559999999998</v>
      </c>
      <c r="I62" s="11">
        <f t="shared" si="0"/>
        <v>0</v>
      </c>
      <c r="J62" s="12">
        <f t="shared" si="1"/>
        <v>64798.559999999998</v>
      </c>
    </row>
    <row r="63" spans="1:10" ht="15.8" customHeight="1">
      <c r="A63" s="13" t="s">
        <v>210</v>
      </c>
      <c r="B63" s="14" t="s">
        <v>211</v>
      </c>
      <c r="C63" s="13" t="s">
        <v>212</v>
      </c>
      <c r="D63" s="14" t="s">
        <v>18</v>
      </c>
      <c r="E63" s="14" t="s">
        <v>179</v>
      </c>
      <c r="F63" s="15">
        <v>871</v>
      </c>
      <c r="G63" s="16">
        <v>20.28</v>
      </c>
      <c r="H63" s="17">
        <v>17663.88</v>
      </c>
      <c r="I63" s="11">
        <f t="shared" si="0"/>
        <v>0</v>
      </c>
      <c r="J63" s="12">
        <f t="shared" si="1"/>
        <v>17663.88</v>
      </c>
    </row>
    <row r="64" spans="1:10" ht="15.8" customHeight="1">
      <c r="A64" s="13" t="s">
        <v>213</v>
      </c>
      <c r="B64" s="14" t="s">
        <v>214</v>
      </c>
      <c r="C64" s="13" t="s">
        <v>215</v>
      </c>
      <c r="D64" s="14" t="s">
        <v>18</v>
      </c>
      <c r="E64" s="14" t="s">
        <v>179</v>
      </c>
      <c r="F64" s="15">
        <v>676</v>
      </c>
      <c r="G64" s="16">
        <v>18.88</v>
      </c>
      <c r="H64" s="17">
        <v>12762.88</v>
      </c>
      <c r="I64" s="11">
        <f t="shared" si="0"/>
        <v>0</v>
      </c>
      <c r="J64" s="12">
        <f t="shared" si="1"/>
        <v>12762.88</v>
      </c>
    </row>
    <row r="65" spans="1:10" ht="15.8" customHeight="1">
      <c r="A65" s="13" t="s">
        <v>216</v>
      </c>
      <c r="B65" s="14" t="s">
        <v>181</v>
      </c>
      <c r="C65" s="13" t="s">
        <v>182</v>
      </c>
      <c r="D65" s="14" t="s">
        <v>18</v>
      </c>
      <c r="E65" s="14" t="s">
        <v>179</v>
      </c>
      <c r="F65" s="15">
        <v>2340</v>
      </c>
      <c r="G65" s="16">
        <v>14.28</v>
      </c>
      <c r="H65" s="17">
        <v>33415.199999999997</v>
      </c>
      <c r="I65" s="11">
        <f t="shared" si="0"/>
        <v>0</v>
      </c>
      <c r="J65" s="12">
        <f t="shared" si="1"/>
        <v>33415.199999999997</v>
      </c>
    </row>
    <row r="66" spans="1:10" ht="15.8" customHeight="1">
      <c r="A66" s="13" t="s">
        <v>217</v>
      </c>
      <c r="B66" s="14" t="s">
        <v>218</v>
      </c>
      <c r="C66" s="13" t="s">
        <v>219</v>
      </c>
      <c r="D66" s="14" t="s">
        <v>18</v>
      </c>
      <c r="E66" s="14" t="s">
        <v>179</v>
      </c>
      <c r="F66" s="15">
        <v>920</v>
      </c>
      <c r="G66" s="16">
        <v>13.64</v>
      </c>
      <c r="H66" s="17">
        <v>12548.8</v>
      </c>
      <c r="I66" s="11">
        <f t="shared" si="0"/>
        <v>0</v>
      </c>
      <c r="J66" s="12">
        <f t="shared" si="1"/>
        <v>12548.8</v>
      </c>
    </row>
    <row r="67" spans="1:10" ht="15.8" customHeight="1">
      <c r="A67" s="13" t="s">
        <v>220</v>
      </c>
      <c r="B67" s="14" t="s">
        <v>221</v>
      </c>
      <c r="C67" s="13" t="s">
        <v>222</v>
      </c>
      <c r="D67" s="14" t="s">
        <v>188</v>
      </c>
      <c r="E67" s="14" t="s">
        <v>56</v>
      </c>
      <c r="F67" s="15">
        <v>605</v>
      </c>
      <c r="G67" s="16">
        <v>34.619999999999997</v>
      </c>
      <c r="H67" s="17">
        <v>20945.099999999999</v>
      </c>
      <c r="I67" s="11">
        <f t="shared" si="0"/>
        <v>0</v>
      </c>
      <c r="J67" s="12">
        <f t="shared" si="1"/>
        <v>20945.099999999999</v>
      </c>
    </row>
    <row r="68" spans="1:10" ht="19.55" customHeight="1">
      <c r="A68" s="9" t="s">
        <v>223</v>
      </c>
      <c r="B68" s="41" t="s">
        <v>224</v>
      </c>
      <c r="C68" s="42"/>
      <c r="D68" s="42"/>
      <c r="E68" s="42"/>
      <c r="F68" s="42"/>
      <c r="G68" s="43"/>
      <c r="H68" s="10">
        <v>202452.34</v>
      </c>
      <c r="I68" s="11">
        <f t="shared" si="0"/>
        <v>0</v>
      </c>
      <c r="J68" s="12">
        <f t="shared" si="1"/>
        <v>202452.34</v>
      </c>
    </row>
    <row r="69" spans="1:10" ht="15.8" customHeight="1">
      <c r="A69" s="13" t="s">
        <v>225</v>
      </c>
      <c r="B69" s="14" t="s">
        <v>226</v>
      </c>
      <c r="C69" s="13" t="s">
        <v>227</v>
      </c>
      <c r="D69" s="14" t="s">
        <v>18</v>
      </c>
      <c r="E69" s="14" t="s">
        <v>19</v>
      </c>
      <c r="F69" s="15">
        <v>505</v>
      </c>
      <c r="G69" s="16">
        <v>182.93</v>
      </c>
      <c r="H69" s="17">
        <v>92379.65</v>
      </c>
      <c r="I69" s="11">
        <f t="shared" si="0"/>
        <v>0</v>
      </c>
      <c r="J69" s="12">
        <f t="shared" si="1"/>
        <v>92379.65</v>
      </c>
    </row>
    <row r="70" spans="1:10" ht="15.8" customHeight="1">
      <c r="A70" s="13" t="s">
        <v>228</v>
      </c>
      <c r="B70" s="14" t="s">
        <v>229</v>
      </c>
      <c r="C70" s="13" t="s">
        <v>230</v>
      </c>
      <c r="D70" s="14" t="s">
        <v>18</v>
      </c>
      <c r="E70" s="14" t="s">
        <v>110</v>
      </c>
      <c r="F70" s="15">
        <v>45</v>
      </c>
      <c r="G70" s="16">
        <v>943.6</v>
      </c>
      <c r="H70" s="17">
        <v>42462</v>
      </c>
      <c r="I70" s="11">
        <f t="shared" si="0"/>
        <v>0</v>
      </c>
      <c r="J70" s="12">
        <f t="shared" si="1"/>
        <v>42462</v>
      </c>
    </row>
    <row r="71" spans="1:10" ht="15.8" customHeight="1">
      <c r="A71" s="13" t="s">
        <v>231</v>
      </c>
      <c r="B71" s="14" t="s">
        <v>232</v>
      </c>
      <c r="C71" s="13" t="s">
        <v>233</v>
      </c>
      <c r="D71" s="14" t="s">
        <v>18</v>
      </c>
      <c r="E71" s="14" t="s">
        <v>179</v>
      </c>
      <c r="F71" s="15">
        <v>871</v>
      </c>
      <c r="G71" s="16">
        <v>17.39</v>
      </c>
      <c r="H71" s="17">
        <v>15146.69</v>
      </c>
      <c r="I71" s="11">
        <f t="shared" si="0"/>
        <v>0</v>
      </c>
      <c r="J71" s="12">
        <f t="shared" si="1"/>
        <v>15146.69</v>
      </c>
    </row>
    <row r="72" spans="1:10" ht="15.8" customHeight="1">
      <c r="A72" s="13" t="s">
        <v>234</v>
      </c>
      <c r="B72" s="14" t="s">
        <v>235</v>
      </c>
      <c r="C72" s="13" t="s">
        <v>236</v>
      </c>
      <c r="D72" s="14" t="s">
        <v>18</v>
      </c>
      <c r="E72" s="14" t="s">
        <v>179</v>
      </c>
      <c r="F72" s="15">
        <v>676</v>
      </c>
      <c r="G72" s="16">
        <v>16.399999999999999</v>
      </c>
      <c r="H72" s="17">
        <v>11086.4</v>
      </c>
      <c r="I72" s="11">
        <f t="shared" si="0"/>
        <v>0</v>
      </c>
      <c r="J72" s="12">
        <f t="shared" si="1"/>
        <v>11086.4</v>
      </c>
    </row>
    <row r="73" spans="1:10" ht="15.8" customHeight="1">
      <c r="A73" s="13" t="s">
        <v>237</v>
      </c>
      <c r="B73" s="14" t="s">
        <v>238</v>
      </c>
      <c r="C73" s="13" t="s">
        <v>239</v>
      </c>
      <c r="D73" s="14" t="s">
        <v>18</v>
      </c>
      <c r="E73" s="14" t="s">
        <v>179</v>
      </c>
      <c r="F73" s="15">
        <v>2340</v>
      </c>
      <c r="G73" s="16">
        <v>12.32</v>
      </c>
      <c r="H73" s="17">
        <v>28828.799999999999</v>
      </c>
      <c r="I73" s="11">
        <f t="shared" si="0"/>
        <v>0</v>
      </c>
      <c r="J73" s="12">
        <f t="shared" si="1"/>
        <v>28828.799999999999</v>
      </c>
    </row>
    <row r="74" spans="1:10" ht="15.8" customHeight="1">
      <c r="A74" s="13" t="s">
        <v>240</v>
      </c>
      <c r="B74" s="14" t="s">
        <v>218</v>
      </c>
      <c r="C74" s="13" t="s">
        <v>241</v>
      </c>
      <c r="D74" s="14" t="s">
        <v>18</v>
      </c>
      <c r="E74" s="14" t="s">
        <v>179</v>
      </c>
      <c r="F74" s="15">
        <v>920</v>
      </c>
      <c r="G74" s="16">
        <v>13.64</v>
      </c>
      <c r="H74" s="17">
        <v>12548.8</v>
      </c>
      <c r="I74" s="11">
        <f t="shared" si="0"/>
        <v>0</v>
      </c>
      <c r="J74" s="12">
        <f t="shared" si="1"/>
        <v>12548.8</v>
      </c>
    </row>
    <row r="75" spans="1:10" ht="19.55" customHeight="1">
      <c r="A75" s="9" t="s">
        <v>242</v>
      </c>
      <c r="B75" s="41" t="s">
        <v>243</v>
      </c>
      <c r="C75" s="42"/>
      <c r="D75" s="42"/>
      <c r="E75" s="42"/>
      <c r="F75" s="42"/>
      <c r="G75" s="43"/>
      <c r="H75" s="10">
        <v>202452.34</v>
      </c>
      <c r="I75" s="11">
        <f t="shared" si="0"/>
        <v>0</v>
      </c>
      <c r="J75" s="12">
        <f t="shared" si="1"/>
        <v>202452.34</v>
      </c>
    </row>
    <row r="76" spans="1:10" ht="15.8" customHeight="1">
      <c r="A76" s="13" t="s">
        <v>244</v>
      </c>
      <c r="B76" s="14" t="s">
        <v>226</v>
      </c>
      <c r="C76" s="13" t="s">
        <v>227</v>
      </c>
      <c r="D76" s="14" t="s">
        <v>18</v>
      </c>
      <c r="E76" s="14" t="s">
        <v>19</v>
      </c>
      <c r="F76" s="15">
        <v>505</v>
      </c>
      <c r="G76" s="16">
        <v>182.93</v>
      </c>
      <c r="H76" s="17">
        <v>92379.65</v>
      </c>
      <c r="I76" s="11">
        <f t="shared" si="0"/>
        <v>0</v>
      </c>
      <c r="J76" s="12">
        <f t="shared" si="1"/>
        <v>92379.65</v>
      </c>
    </row>
    <row r="77" spans="1:10" ht="15.8" customHeight="1">
      <c r="A77" s="13" t="s">
        <v>245</v>
      </c>
      <c r="B77" s="14" t="s">
        <v>229</v>
      </c>
      <c r="C77" s="13" t="s">
        <v>230</v>
      </c>
      <c r="D77" s="14" t="s">
        <v>18</v>
      </c>
      <c r="E77" s="14" t="s">
        <v>110</v>
      </c>
      <c r="F77" s="15">
        <v>45</v>
      </c>
      <c r="G77" s="16">
        <v>943.6</v>
      </c>
      <c r="H77" s="17">
        <v>42462</v>
      </c>
      <c r="I77" s="11">
        <f t="shared" si="0"/>
        <v>0</v>
      </c>
      <c r="J77" s="12">
        <f t="shared" si="1"/>
        <v>42462</v>
      </c>
    </row>
    <row r="78" spans="1:10" ht="15.8" customHeight="1">
      <c r="A78" s="13" t="s">
        <v>246</v>
      </c>
      <c r="B78" s="14" t="s">
        <v>232</v>
      </c>
      <c r="C78" s="13" t="s">
        <v>233</v>
      </c>
      <c r="D78" s="14" t="s">
        <v>18</v>
      </c>
      <c r="E78" s="14" t="s">
        <v>179</v>
      </c>
      <c r="F78" s="15">
        <v>871</v>
      </c>
      <c r="G78" s="16">
        <v>17.39</v>
      </c>
      <c r="H78" s="17">
        <v>15146.69</v>
      </c>
      <c r="I78" s="11">
        <f t="shared" si="0"/>
        <v>0</v>
      </c>
      <c r="J78" s="12">
        <f t="shared" si="1"/>
        <v>15146.69</v>
      </c>
    </row>
    <row r="79" spans="1:10" ht="15.8" customHeight="1">
      <c r="A79" s="13" t="s">
        <v>247</v>
      </c>
      <c r="B79" s="14" t="s">
        <v>235</v>
      </c>
      <c r="C79" s="13" t="s">
        <v>236</v>
      </c>
      <c r="D79" s="14" t="s">
        <v>18</v>
      </c>
      <c r="E79" s="14" t="s">
        <v>179</v>
      </c>
      <c r="F79" s="15">
        <v>676</v>
      </c>
      <c r="G79" s="16">
        <v>16.399999999999999</v>
      </c>
      <c r="H79" s="17">
        <v>11086.4</v>
      </c>
      <c r="I79" s="11">
        <f t="shared" si="0"/>
        <v>0</v>
      </c>
      <c r="J79" s="12">
        <f t="shared" si="1"/>
        <v>11086.4</v>
      </c>
    </row>
    <row r="80" spans="1:10" ht="15.8" customHeight="1">
      <c r="A80" s="13" t="s">
        <v>248</v>
      </c>
      <c r="B80" s="14" t="s">
        <v>238</v>
      </c>
      <c r="C80" s="13" t="s">
        <v>239</v>
      </c>
      <c r="D80" s="14" t="s">
        <v>18</v>
      </c>
      <c r="E80" s="14" t="s">
        <v>179</v>
      </c>
      <c r="F80" s="15">
        <v>2340</v>
      </c>
      <c r="G80" s="16">
        <v>12.32</v>
      </c>
      <c r="H80" s="17">
        <v>28828.799999999999</v>
      </c>
      <c r="I80" s="11">
        <f t="shared" si="0"/>
        <v>0</v>
      </c>
      <c r="J80" s="12">
        <f t="shared" si="1"/>
        <v>28828.799999999999</v>
      </c>
    </row>
    <row r="81" spans="1:10" ht="15.8" customHeight="1">
      <c r="A81" s="13" t="s">
        <v>249</v>
      </c>
      <c r="B81" s="14" t="s">
        <v>218</v>
      </c>
      <c r="C81" s="13" t="s">
        <v>241</v>
      </c>
      <c r="D81" s="14" t="s">
        <v>18</v>
      </c>
      <c r="E81" s="14" t="s">
        <v>179</v>
      </c>
      <c r="F81" s="15">
        <v>920</v>
      </c>
      <c r="G81" s="16">
        <v>13.64</v>
      </c>
      <c r="H81" s="17">
        <v>12548.8</v>
      </c>
      <c r="I81" s="11">
        <f t="shared" si="0"/>
        <v>0</v>
      </c>
      <c r="J81" s="12">
        <f t="shared" si="1"/>
        <v>12548.8</v>
      </c>
    </row>
    <row r="82" spans="1:10" ht="19.55" customHeight="1">
      <c r="A82" s="9" t="s">
        <v>250</v>
      </c>
      <c r="B82" s="41" t="s">
        <v>251</v>
      </c>
      <c r="C82" s="42"/>
      <c r="D82" s="42"/>
      <c r="E82" s="42"/>
      <c r="F82" s="42"/>
      <c r="G82" s="43"/>
      <c r="H82" s="10">
        <v>202452.34</v>
      </c>
      <c r="I82" s="11">
        <f t="shared" si="0"/>
        <v>0</v>
      </c>
      <c r="J82" s="12">
        <f t="shared" si="1"/>
        <v>202452.34</v>
      </c>
    </row>
    <row r="83" spans="1:10" ht="15.8" customHeight="1">
      <c r="A83" s="13" t="s">
        <v>252</v>
      </c>
      <c r="B83" s="14" t="s">
        <v>226</v>
      </c>
      <c r="C83" s="13" t="s">
        <v>227</v>
      </c>
      <c r="D83" s="14" t="s">
        <v>18</v>
      </c>
      <c r="E83" s="14" t="s">
        <v>19</v>
      </c>
      <c r="F83" s="15">
        <v>505</v>
      </c>
      <c r="G83" s="16">
        <v>182.93</v>
      </c>
      <c r="H83" s="17">
        <v>92379.65</v>
      </c>
      <c r="I83" s="11">
        <f t="shared" si="0"/>
        <v>0</v>
      </c>
      <c r="J83" s="12">
        <f t="shared" si="1"/>
        <v>92379.65</v>
      </c>
    </row>
    <row r="84" spans="1:10" ht="15.8" customHeight="1">
      <c r="A84" s="13" t="s">
        <v>253</v>
      </c>
      <c r="B84" s="14" t="s">
        <v>229</v>
      </c>
      <c r="C84" s="13" t="s">
        <v>230</v>
      </c>
      <c r="D84" s="14" t="s">
        <v>18</v>
      </c>
      <c r="E84" s="14" t="s">
        <v>110</v>
      </c>
      <c r="F84" s="15">
        <v>45</v>
      </c>
      <c r="G84" s="16">
        <v>943.6</v>
      </c>
      <c r="H84" s="17">
        <v>42462</v>
      </c>
      <c r="I84" s="11">
        <f t="shared" si="0"/>
        <v>0</v>
      </c>
      <c r="J84" s="12">
        <f t="shared" si="1"/>
        <v>42462</v>
      </c>
    </row>
    <row r="85" spans="1:10" ht="15.8" customHeight="1">
      <c r="A85" s="13" t="s">
        <v>254</v>
      </c>
      <c r="B85" s="14" t="s">
        <v>232</v>
      </c>
      <c r="C85" s="13" t="s">
        <v>233</v>
      </c>
      <c r="D85" s="14" t="s">
        <v>18</v>
      </c>
      <c r="E85" s="14" t="s">
        <v>179</v>
      </c>
      <c r="F85" s="15">
        <v>871</v>
      </c>
      <c r="G85" s="16">
        <v>17.39</v>
      </c>
      <c r="H85" s="17">
        <v>15146.69</v>
      </c>
      <c r="I85" s="11">
        <f t="shared" si="0"/>
        <v>0</v>
      </c>
      <c r="J85" s="12">
        <f t="shared" si="1"/>
        <v>15146.69</v>
      </c>
    </row>
    <row r="86" spans="1:10" ht="15.8" customHeight="1">
      <c r="A86" s="13" t="s">
        <v>255</v>
      </c>
      <c r="B86" s="14" t="s">
        <v>235</v>
      </c>
      <c r="C86" s="13" t="s">
        <v>236</v>
      </c>
      <c r="D86" s="14" t="s">
        <v>18</v>
      </c>
      <c r="E86" s="14" t="s">
        <v>179</v>
      </c>
      <c r="F86" s="15">
        <v>676</v>
      </c>
      <c r="G86" s="16">
        <v>16.399999999999999</v>
      </c>
      <c r="H86" s="17">
        <v>11086.4</v>
      </c>
      <c r="I86" s="11">
        <f t="shared" si="0"/>
        <v>0</v>
      </c>
      <c r="J86" s="12">
        <f t="shared" si="1"/>
        <v>11086.4</v>
      </c>
    </row>
    <row r="87" spans="1:10" ht="15.8" customHeight="1">
      <c r="A87" s="13" t="s">
        <v>256</v>
      </c>
      <c r="B87" s="14" t="s">
        <v>238</v>
      </c>
      <c r="C87" s="13" t="s">
        <v>239</v>
      </c>
      <c r="D87" s="14" t="s">
        <v>18</v>
      </c>
      <c r="E87" s="14" t="s">
        <v>179</v>
      </c>
      <c r="F87" s="15">
        <v>2340</v>
      </c>
      <c r="G87" s="16">
        <v>12.32</v>
      </c>
      <c r="H87" s="17">
        <v>28828.799999999999</v>
      </c>
      <c r="I87" s="11">
        <f t="shared" si="0"/>
        <v>0</v>
      </c>
      <c r="J87" s="12">
        <f t="shared" si="1"/>
        <v>28828.799999999999</v>
      </c>
    </row>
    <row r="88" spans="1:10" ht="15.8" customHeight="1">
      <c r="A88" s="13" t="s">
        <v>257</v>
      </c>
      <c r="B88" s="14" t="s">
        <v>218</v>
      </c>
      <c r="C88" s="13" t="s">
        <v>241</v>
      </c>
      <c r="D88" s="14" t="s">
        <v>18</v>
      </c>
      <c r="E88" s="14" t="s">
        <v>179</v>
      </c>
      <c r="F88" s="15">
        <v>920</v>
      </c>
      <c r="G88" s="16">
        <v>13.64</v>
      </c>
      <c r="H88" s="17">
        <v>12548.8</v>
      </c>
      <c r="I88" s="11">
        <f t="shared" si="0"/>
        <v>0</v>
      </c>
      <c r="J88" s="12">
        <f t="shared" si="1"/>
        <v>12548.8</v>
      </c>
    </row>
    <row r="89" spans="1:10" ht="19.55" customHeight="1">
      <c r="A89" s="9" t="s">
        <v>258</v>
      </c>
      <c r="B89" s="41" t="s">
        <v>259</v>
      </c>
      <c r="C89" s="42"/>
      <c r="D89" s="42"/>
      <c r="E89" s="42"/>
      <c r="F89" s="42"/>
      <c r="G89" s="43"/>
      <c r="H89" s="10">
        <v>202452.34</v>
      </c>
      <c r="I89" s="11">
        <f t="shared" si="0"/>
        <v>0</v>
      </c>
      <c r="J89" s="12">
        <f t="shared" si="1"/>
        <v>202452.34</v>
      </c>
    </row>
    <row r="90" spans="1:10" ht="15.8" customHeight="1">
      <c r="A90" s="13" t="s">
        <v>260</v>
      </c>
      <c r="B90" s="14" t="s">
        <v>226</v>
      </c>
      <c r="C90" s="13" t="s">
        <v>227</v>
      </c>
      <c r="D90" s="14" t="s">
        <v>18</v>
      </c>
      <c r="E90" s="14" t="s">
        <v>19</v>
      </c>
      <c r="F90" s="15">
        <v>505</v>
      </c>
      <c r="G90" s="16">
        <v>182.93</v>
      </c>
      <c r="H90" s="17">
        <v>92379.65</v>
      </c>
      <c r="I90" s="11">
        <f t="shared" si="0"/>
        <v>0</v>
      </c>
      <c r="J90" s="12">
        <f t="shared" si="1"/>
        <v>92379.65</v>
      </c>
    </row>
    <row r="91" spans="1:10" ht="15.8" customHeight="1">
      <c r="A91" s="13" t="s">
        <v>261</v>
      </c>
      <c r="B91" s="14" t="s">
        <v>229</v>
      </c>
      <c r="C91" s="13" t="s">
        <v>230</v>
      </c>
      <c r="D91" s="14" t="s">
        <v>18</v>
      </c>
      <c r="E91" s="14" t="s">
        <v>110</v>
      </c>
      <c r="F91" s="15">
        <v>45</v>
      </c>
      <c r="G91" s="16">
        <v>943.6</v>
      </c>
      <c r="H91" s="17">
        <v>42462</v>
      </c>
      <c r="I91" s="11">
        <f t="shared" si="0"/>
        <v>0</v>
      </c>
      <c r="J91" s="12">
        <f t="shared" si="1"/>
        <v>42462</v>
      </c>
    </row>
    <row r="92" spans="1:10" ht="15.8" customHeight="1">
      <c r="A92" s="13" t="s">
        <v>262</v>
      </c>
      <c r="B92" s="14" t="s">
        <v>232</v>
      </c>
      <c r="C92" s="13" t="s">
        <v>233</v>
      </c>
      <c r="D92" s="14" t="s">
        <v>18</v>
      </c>
      <c r="E92" s="14" t="s">
        <v>179</v>
      </c>
      <c r="F92" s="15">
        <v>871</v>
      </c>
      <c r="G92" s="16">
        <v>17.39</v>
      </c>
      <c r="H92" s="17">
        <v>15146.69</v>
      </c>
      <c r="I92" s="11">
        <f t="shared" si="0"/>
        <v>0</v>
      </c>
      <c r="J92" s="12">
        <f t="shared" si="1"/>
        <v>15146.69</v>
      </c>
    </row>
    <row r="93" spans="1:10" ht="15.8" customHeight="1">
      <c r="A93" s="13" t="s">
        <v>263</v>
      </c>
      <c r="B93" s="14" t="s">
        <v>235</v>
      </c>
      <c r="C93" s="13" t="s">
        <v>236</v>
      </c>
      <c r="D93" s="14" t="s">
        <v>18</v>
      </c>
      <c r="E93" s="14" t="s">
        <v>179</v>
      </c>
      <c r="F93" s="15">
        <v>676</v>
      </c>
      <c r="G93" s="16">
        <v>16.399999999999999</v>
      </c>
      <c r="H93" s="17">
        <v>11086.4</v>
      </c>
      <c r="I93" s="11">
        <f t="shared" si="0"/>
        <v>0</v>
      </c>
      <c r="J93" s="12">
        <f t="shared" si="1"/>
        <v>11086.4</v>
      </c>
    </row>
    <row r="94" spans="1:10" ht="15.8" customHeight="1">
      <c r="A94" s="13" t="s">
        <v>264</v>
      </c>
      <c r="B94" s="14" t="s">
        <v>238</v>
      </c>
      <c r="C94" s="13" t="s">
        <v>239</v>
      </c>
      <c r="D94" s="14" t="s">
        <v>18</v>
      </c>
      <c r="E94" s="14" t="s">
        <v>179</v>
      </c>
      <c r="F94" s="15">
        <v>2340</v>
      </c>
      <c r="G94" s="16">
        <v>12.32</v>
      </c>
      <c r="H94" s="17">
        <v>28828.799999999999</v>
      </c>
      <c r="I94" s="11">
        <f t="shared" si="0"/>
        <v>0</v>
      </c>
      <c r="J94" s="12">
        <f t="shared" si="1"/>
        <v>28828.799999999999</v>
      </c>
    </row>
    <row r="95" spans="1:10" ht="15.8" customHeight="1">
      <c r="A95" s="13" t="s">
        <v>265</v>
      </c>
      <c r="B95" s="14" t="s">
        <v>218</v>
      </c>
      <c r="C95" s="13" t="s">
        <v>241</v>
      </c>
      <c r="D95" s="14" t="s">
        <v>18</v>
      </c>
      <c r="E95" s="14" t="s">
        <v>179</v>
      </c>
      <c r="F95" s="15">
        <v>920</v>
      </c>
      <c r="G95" s="16">
        <v>13.64</v>
      </c>
      <c r="H95" s="17">
        <v>12548.8</v>
      </c>
      <c r="I95" s="11">
        <f t="shared" si="0"/>
        <v>0</v>
      </c>
      <c r="J95" s="12">
        <f t="shared" si="1"/>
        <v>12548.8</v>
      </c>
    </row>
    <row r="96" spans="1:10" ht="19.55" customHeight="1">
      <c r="A96" s="9" t="s">
        <v>266</v>
      </c>
      <c r="B96" s="41" t="s">
        <v>267</v>
      </c>
      <c r="C96" s="42"/>
      <c r="D96" s="42"/>
      <c r="E96" s="42"/>
      <c r="F96" s="42"/>
      <c r="G96" s="43"/>
      <c r="H96" s="10">
        <v>211484.59</v>
      </c>
      <c r="I96" s="11">
        <f t="shared" si="0"/>
        <v>0</v>
      </c>
      <c r="J96" s="12">
        <f t="shared" si="1"/>
        <v>211484.59</v>
      </c>
    </row>
    <row r="97" spans="1:10" ht="15.8" customHeight="1">
      <c r="A97" s="13" t="s">
        <v>268</v>
      </c>
      <c r="B97" s="14" t="s">
        <v>226</v>
      </c>
      <c r="C97" s="13" t="s">
        <v>227</v>
      </c>
      <c r="D97" s="14" t="s">
        <v>18</v>
      </c>
      <c r="E97" s="14" t="s">
        <v>19</v>
      </c>
      <c r="F97" s="15">
        <v>505</v>
      </c>
      <c r="G97" s="16">
        <v>182.93</v>
      </c>
      <c r="H97" s="17">
        <v>92379.65</v>
      </c>
      <c r="I97" s="11">
        <f t="shared" si="0"/>
        <v>0</v>
      </c>
      <c r="J97" s="12">
        <f t="shared" si="1"/>
        <v>92379.65</v>
      </c>
    </row>
    <row r="98" spans="1:10" ht="15.8" customHeight="1">
      <c r="A98" s="13" t="s">
        <v>269</v>
      </c>
      <c r="B98" s="14" t="s">
        <v>229</v>
      </c>
      <c r="C98" s="13" t="s">
        <v>230</v>
      </c>
      <c r="D98" s="14" t="s">
        <v>18</v>
      </c>
      <c r="E98" s="14" t="s">
        <v>110</v>
      </c>
      <c r="F98" s="15">
        <v>45</v>
      </c>
      <c r="G98" s="16">
        <v>868.45</v>
      </c>
      <c r="H98" s="17">
        <v>39080.25</v>
      </c>
      <c r="I98" s="11">
        <f t="shared" si="0"/>
        <v>0</v>
      </c>
      <c r="J98" s="12">
        <f t="shared" si="1"/>
        <v>39080.25</v>
      </c>
    </row>
    <row r="99" spans="1:10" ht="15.8" customHeight="1">
      <c r="A99" s="13" t="s">
        <v>270</v>
      </c>
      <c r="B99" s="14" t="s">
        <v>232</v>
      </c>
      <c r="C99" s="13" t="s">
        <v>233</v>
      </c>
      <c r="D99" s="14" t="s">
        <v>18</v>
      </c>
      <c r="E99" s="14" t="s">
        <v>179</v>
      </c>
      <c r="F99" s="15">
        <v>871</v>
      </c>
      <c r="G99" s="16">
        <v>17.39</v>
      </c>
      <c r="H99" s="17">
        <v>15146.69</v>
      </c>
      <c r="I99" s="11">
        <f t="shared" si="0"/>
        <v>0</v>
      </c>
      <c r="J99" s="12">
        <f t="shared" si="1"/>
        <v>15146.69</v>
      </c>
    </row>
    <row r="100" spans="1:10" ht="15.8" customHeight="1">
      <c r="A100" s="13" t="s">
        <v>271</v>
      </c>
      <c r="B100" s="14" t="s">
        <v>235</v>
      </c>
      <c r="C100" s="13" t="s">
        <v>236</v>
      </c>
      <c r="D100" s="14" t="s">
        <v>18</v>
      </c>
      <c r="E100" s="14" t="s">
        <v>179</v>
      </c>
      <c r="F100" s="15">
        <v>891</v>
      </c>
      <c r="G100" s="16">
        <v>16.399999999999999</v>
      </c>
      <c r="H100" s="17">
        <v>14612.4</v>
      </c>
      <c r="I100" s="11">
        <f t="shared" si="0"/>
        <v>0</v>
      </c>
      <c r="J100" s="12">
        <f t="shared" si="1"/>
        <v>14612.4</v>
      </c>
    </row>
    <row r="101" spans="1:10" ht="15.8" customHeight="1">
      <c r="A101" s="13" t="s">
        <v>272</v>
      </c>
      <c r="B101" s="14" t="s">
        <v>238</v>
      </c>
      <c r="C101" s="13" t="s">
        <v>239</v>
      </c>
      <c r="D101" s="14" t="s">
        <v>18</v>
      </c>
      <c r="E101" s="14" t="s">
        <v>179</v>
      </c>
      <c r="F101" s="15">
        <v>2220</v>
      </c>
      <c r="G101" s="16">
        <v>12.32</v>
      </c>
      <c r="H101" s="17">
        <v>27350.400000000001</v>
      </c>
      <c r="I101" s="11">
        <f t="shared" si="0"/>
        <v>0</v>
      </c>
      <c r="J101" s="12">
        <f t="shared" si="1"/>
        <v>27350.400000000001</v>
      </c>
    </row>
    <row r="102" spans="1:10" ht="15.8" customHeight="1">
      <c r="A102" s="13" t="s">
        <v>273</v>
      </c>
      <c r="B102" s="14" t="s">
        <v>218</v>
      </c>
      <c r="C102" s="13" t="s">
        <v>241</v>
      </c>
      <c r="D102" s="14" t="s">
        <v>18</v>
      </c>
      <c r="E102" s="14" t="s">
        <v>179</v>
      </c>
      <c r="F102" s="15">
        <v>1680</v>
      </c>
      <c r="G102" s="16">
        <v>13.64</v>
      </c>
      <c r="H102" s="17">
        <v>22915.200000000001</v>
      </c>
      <c r="I102" s="11">
        <f t="shared" si="0"/>
        <v>0</v>
      </c>
      <c r="J102" s="12">
        <f t="shared" si="1"/>
        <v>22915.200000000001</v>
      </c>
    </row>
    <row r="103" spans="1:10" ht="19.55" customHeight="1">
      <c r="A103" s="9" t="s">
        <v>274</v>
      </c>
      <c r="B103" s="41" t="s">
        <v>275</v>
      </c>
      <c r="C103" s="42"/>
      <c r="D103" s="42"/>
      <c r="E103" s="42"/>
      <c r="F103" s="42"/>
      <c r="G103" s="43"/>
      <c r="H103" s="10">
        <v>22435.55</v>
      </c>
      <c r="I103" s="11">
        <f t="shared" si="0"/>
        <v>0</v>
      </c>
      <c r="J103" s="12">
        <f t="shared" si="1"/>
        <v>22435.55</v>
      </c>
    </row>
    <row r="104" spans="1:10" ht="15.8" customHeight="1">
      <c r="A104" s="13" t="s">
        <v>276</v>
      </c>
      <c r="B104" s="14" t="s">
        <v>226</v>
      </c>
      <c r="C104" s="13" t="s">
        <v>227</v>
      </c>
      <c r="D104" s="14" t="s">
        <v>18</v>
      </c>
      <c r="E104" s="14" t="s">
        <v>19</v>
      </c>
      <c r="F104" s="15">
        <v>68</v>
      </c>
      <c r="G104" s="16">
        <v>182.93</v>
      </c>
      <c r="H104" s="17">
        <v>12439.24</v>
      </c>
      <c r="I104" s="11">
        <f t="shared" si="0"/>
        <v>0</v>
      </c>
      <c r="J104" s="12">
        <f t="shared" si="1"/>
        <v>12439.24</v>
      </c>
    </row>
    <row r="105" spans="1:10" ht="15.8" customHeight="1">
      <c r="A105" s="13" t="s">
        <v>277</v>
      </c>
      <c r="B105" s="14" t="s">
        <v>229</v>
      </c>
      <c r="C105" s="13" t="s">
        <v>230</v>
      </c>
      <c r="D105" s="14" t="s">
        <v>18</v>
      </c>
      <c r="E105" s="14" t="s">
        <v>110</v>
      </c>
      <c r="F105" s="15">
        <v>3.08</v>
      </c>
      <c r="G105" s="16">
        <v>943.6</v>
      </c>
      <c r="H105" s="17">
        <v>2906.29</v>
      </c>
      <c r="I105" s="11">
        <f t="shared" si="0"/>
        <v>0</v>
      </c>
      <c r="J105" s="12">
        <f t="shared" si="1"/>
        <v>2906.29</v>
      </c>
    </row>
    <row r="106" spans="1:10" ht="15.8" customHeight="1">
      <c r="A106" s="13" t="s">
        <v>278</v>
      </c>
      <c r="B106" s="14" t="s">
        <v>232</v>
      </c>
      <c r="C106" s="13" t="s">
        <v>233</v>
      </c>
      <c r="D106" s="14" t="s">
        <v>18</v>
      </c>
      <c r="E106" s="14" t="s">
        <v>179</v>
      </c>
      <c r="F106" s="15">
        <v>158</v>
      </c>
      <c r="G106" s="16">
        <v>17.39</v>
      </c>
      <c r="H106" s="17">
        <v>2747.62</v>
      </c>
      <c r="I106" s="11">
        <f t="shared" si="0"/>
        <v>0</v>
      </c>
      <c r="J106" s="12">
        <f t="shared" si="1"/>
        <v>2747.62</v>
      </c>
    </row>
    <row r="107" spans="1:10" ht="15.8" customHeight="1">
      <c r="A107" s="13" t="s">
        <v>279</v>
      </c>
      <c r="B107" s="14" t="s">
        <v>214</v>
      </c>
      <c r="C107" s="13" t="s">
        <v>215</v>
      </c>
      <c r="D107" s="14" t="s">
        <v>18</v>
      </c>
      <c r="E107" s="14" t="s">
        <v>179</v>
      </c>
      <c r="F107" s="15">
        <v>230</v>
      </c>
      <c r="G107" s="16">
        <v>18.88</v>
      </c>
      <c r="H107" s="17">
        <v>4342.3999999999996</v>
      </c>
      <c r="I107" s="11">
        <f t="shared" si="0"/>
        <v>0</v>
      </c>
      <c r="J107" s="12">
        <f t="shared" si="1"/>
        <v>4342.3999999999996</v>
      </c>
    </row>
    <row r="108" spans="1:10" ht="19.55" customHeight="1">
      <c r="A108" s="9" t="s">
        <v>280</v>
      </c>
      <c r="B108" s="41" t="s">
        <v>281</v>
      </c>
      <c r="C108" s="42"/>
      <c r="D108" s="42"/>
      <c r="E108" s="42"/>
      <c r="F108" s="42"/>
      <c r="G108" s="43"/>
      <c r="H108" s="10">
        <v>9188.76</v>
      </c>
      <c r="I108" s="11">
        <f t="shared" si="0"/>
        <v>0</v>
      </c>
      <c r="J108" s="12">
        <f t="shared" si="1"/>
        <v>9188.76</v>
      </c>
    </row>
    <row r="109" spans="1:10" ht="15.8" customHeight="1">
      <c r="A109" s="13" t="s">
        <v>282</v>
      </c>
      <c r="B109" s="14" t="s">
        <v>226</v>
      </c>
      <c r="C109" s="13" t="s">
        <v>227</v>
      </c>
      <c r="D109" s="14" t="s">
        <v>18</v>
      </c>
      <c r="E109" s="14" t="s">
        <v>19</v>
      </c>
      <c r="F109" s="15">
        <v>28</v>
      </c>
      <c r="G109" s="16">
        <v>182.93</v>
      </c>
      <c r="H109" s="17">
        <v>5122.04</v>
      </c>
      <c r="I109" s="11">
        <f t="shared" si="0"/>
        <v>0</v>
      </c>
      <c r="J109" s="12">
        <f t="shared" si="1"/>
        <v>5122.04</v>
      </c>
    </row>
    <row r="110" spans="1:10" ht="15.8" customHeight="1">
      <c r="A110" s="13" t="s">
        <v>283</v>
      </c>
      <c r="B110" s="14" t="s">
        <v>229</v>
      </c>
      <c r="C110" s="13" t="s">
        <v>230</v>
      </c>
      <c r="D110" s="14" t="s">
        <v>18</v>
      </c>
      <c r="E110" s="14" t="s">
        <v>110</v>
      </c>
      <c r="F110" s="15">
        <v>2</v>
      </c>
      <c r="G110" s="16">
        <v>943.6</v>
      </c>
      <c r="H110" s="17">
        <v>1887.2</v>
      </c>
      <c r="I110" s="11">
        <f t="shared" si="0"/>
        <v>0</v>
      </c>
      <c r="J110" s="12">
        <f t="shared" si="1"/>
        <v>1887.2</v>
      </c>
    </row>
    <row r="111" spans="1:10" ht="15.8" customHeight="1">
      <c r="A111" s="13" t="s">
        <v>284</v>
      </c>
      <c r="B111" s="14" t="s">
        <v>232</v>
      </c>
      <c r="C111" s="13" t="s">
        <v>233</v>
      </c>
      <c r="D111" s="14" t="s">
        <v>18</v>
      </c>
      <c r="E111" s="14" t="s">
        <v>179</v>
      </c>
      <c r="F111" s="15">
        <v>48</v>
      </c>
      <c r="G111" s="16">
        <v>17.39</v>
      </c>
      <c r="H111" s="17">
        <v>834.72</v>
      </c>
      <c r="I111" s="11">
        <f t="shared" si="0"/>
        <v>0</v>
      </c>
      <c r="J111" s="12">
        <f t="shared" si="1"/>
        <v>834.72</v>
      </c>
    </row>
    <row r="112" spans="1:10" ht="15.8" customHeight="1">
      <c r="A112" s="13" t="s">
        <v>285</v>
      </c>
      <c r="B112" s="14" t="s">
        <v>235</v>
      </c>
      <c r="C112" s="13" t="s">
        <v>236</v>
      </c>
      <c r="D112" s="14" t="s">
        <v>18</v>
      </c>
      <c r="E112" s="14" t="s">
        <v>179</v>
      </c>
      <c r="F112" s="15">
        <v>82</v>
      </c>
      <c r="G112" s="16">
        <v>16.399999999999999</v>
      </c>
      <c r="H112" s="17">
        <v>1344.8</v>
      </c>
      <c r="I112" s="11">
        <f t="shared" si="0"/>
        <v>0</v>
      </c>
      <c r="J112" s="12">
        <f t="shared" si="1"/>
        <v>1344.8</v>
      </c>
    </row>
    <row r="113" spans="1:10" ht="19.55" customHeight="1">
      <c r="A113" s="9" t="s">
        <v>286</v>
      </c>
      <c r="B113" s="41" t="s">
        <v>287</v>
      </c>
      <c r="C113" s="42"/>
      <c r="D113" s="42"/>
      <c r="E113" s="42"/>
      <c r="F113" s="42"/>
      <c r="G113" s="43"/>
      <c r="H113" s="10">
        <v>1562286.71</v>
      </c>
      <c r="I113" s="11">
        <f t="shared" si="0"/>
        <v>0</v>
      </c>
      <c r="J113" s="12">
        <f t="shared" si="1"/>
        <v>1562286.71</v>
      </c>
    </row>
    <row r="114" spans="1:10" ht="19.55" customHeight="1">
      <c r="A114" s="9" t="s">
        <v>288</v>
      </c>
      <c r="B114" s="41" t="s">
        <v>289</v>
      </c>
      <c r="C114" s="42"/>
      <c r="D114" s="42"/>
      <c r="E114" s="42"/>
      <c r="F114" s="42"/>
      <c r="G114" s="43"/>
      <c r="H114" s="10">
        <v>227550.73</v>
      </c>
      <c r="I114" s="11">
        <f t="shared" si="0"/>
        <v>0</v>
      </c>
      <c r="J114" s="12">
        <f t="shared" si="1"/>
        <v>227550.73</v>
      </c>
    </row>
    <row r="115" spans="1:10" ht="15.8" customHeight="1">
      <c r="A115" s="13" t="s">
        <v>290</v>
      </c>
      <c r="B115" s="14" t="s">
        <v>291</v>
      </c>
      <c r="C115" s="13" t="s">
        <v>292</v>
      </c>
      <c r="D115" s="14" t="s">
        <v>18</v>
      </c>
      <c r="E115" s="14" t="s">
        <v>110</v>
      </c>
      <c r="F115" s="15">
        <v>99</v>
      </c>
      <c r="G115" s="16">
        <v>880.42</v>
      </c>
      <c r="H115" s="17">
        <v>87161.58</v>
      </c>
      <c r="I115" s="11">
        <f t="shared" si="0"/>
        <v>0</v>
      </c>
      <c r="J115" s="12">
        <f t="shared" si="1"/>
        <v>87161.58</v>
      </c>
    </row>
    <row r="116" spans="1:10" ht="15.8" customHeight="1">
      <c r="A116" s="13" t="s">
        <v>293</v>
      </c>
      <c r="B116" s="14" t="s">
        <v>294</v>
      </c>
      <c r="C116" s="13" t="s">
        <v>295</v>
      </c>
      <c r="D116" s="14" t="s">
        <v>18</v>
      </c>
      <c r="E116" s="14" t="s">
        <v>179</v>
      </c>
      <c r="F116" s="15">
        <v>5053</v>
      </c>
      <c r="G116" s="16">
        <v>16.68</v>
      </c>
      <c r="H116" s="17">
        <v>84284.04</v>
      </c>
      <c r="I116" s="11">
        <f t="shared" si="0"/>
        <v>0</v>
      </c>
      <c r="J116" s="12">
        <f t="shared" si="1"/>
        <v>84284.04</v>
      </c>
    </row>
    <row r="117" spans="1:10" ht="15.8" customHeight="1">
      <c r="A117" s="13" t="s">
        <v>296</v>
      </c>
      <c r="B117" s="14" t="s">
        <v>297</v>
      </c>
      <c r="C117" s="13" t="s">
        <v>298</v>
      </c>
      <c r="D117" s="14" t="s">
        <v>18</v>
      </c>
      <c r="E117" s="14" t="s">
        <v>179</v>
      </c>
      <c r="F117" s="15">
        <v>2550</v>
      </c>
      <c r="G117" s="16">
        <v>15.78</v>
      </c>
      <c r="H117" s="17">
        <v>40239</v>
      </c>
      <c r="I117" s="11">
        <f t="shared" si="0"/>
        <v>0</v>
      </c>
      <c r="J117" s="12">
        <f t="shared" si="1"/>
        <v>40239</v>
      </c>
    </row>
    <row r="118" spans="1:10" ht="15.8" customHeight="1">
      <c r="A118" s="13" t="s">
        <v>299</v>
      </c>
      <c r="B118" s="14" t="s">
        <v>300</v>
      </c>
      <c r="C118" s="13" t="s">
        <v>301</v>
      </c>
      <c r="D118" s="14" t="s">
        <v>18</v>
      </c>
      <c r="E118" s="14" t="s">
        <v>179</v>
      </c>
      <c r="F118" s="15">
        <v>911</v>
      </c>
      <c r="G118" s="16">
        <v>14.09</v>
      </c>
      <c r="H118" s="17">
        <v>12835.99</v>
      </c>
      <c r="I118" s="11">
        <f t="shared" si="0"/>
        <v>0</v>
      </c>
      <c r="J118" s="12">
        <f t="shared" si="1"/>
        <v>12835.99</v>
      </c>
    </row>
    <row r="119" spans="1:10" ht="15.8" customHeight="1">
      <c r="A119" s="13" t="s">
        <v>302</v>
      </c>
      <c r="B119" s="14" t="s">
        <v>303</v>
      </c>
      <c r="C119" s="13" t="s">
        <v>304</v>
      </c>
      <c r="D119" s="14" t="s">
        <v>18</v>
      </c>
      <c r="E119" s="14" t="s">
        <v>19</v>
      </c>
      <c r="F119" s="15">
        <v>886</v>
      </c>
      <c r="G119" s="16">
        <v>3.42</v>
      </c>
      <c r="H119" s="17">
        <v>3030.12</v>
      </c>
      <c r="I119" s="11">
        <f t="shared" si="0"/>
        <v>0</v>
      </c>
      <c r="J119" s="12">
        <f t="shared" si="1"/>
        <v>3030.12</v>
      </c>
    </row>
    <row r="120" spans="1:10" ht="19.55" customHeight="1">
      <c r="A120" s="9" t="s">
        <v>305</v>
      </c>
      <c r="B120" s="41" t="s">
        <v>224</v>
      </c>
      <c r="C120" s="42"/>
      <c r="D120" s="42"/>
      <c r="E120" s="42"/>
      <c r="F120" s="42"/>
      <c r="G120" s="43"/>
      <c r="H120" s="10">
        <v>322843.59999999998</v>
      </c>
      <c r="I120" s="11">
        <f t="shared" si="0"/>
        <v>0</v>
      </c>
      <c r="J120" s="12">
        <f t="shared" si="1"/>
        <v>322843.59999999998</v>
      </c>
    </row>
    <row r="121" spans="1:10" ht="15.8" customHeight="1">
      <c r="A121" s="13" t="s">
        <v>306</v>
      </c>
      <c r="B121" s="14" t="s">
        <v>307</v>
      </c>
      <c r="C121" s="13" t="s">
        <v>308</v>
      </c>
      <c r="D121" s="14" t="s">
        <v>18</v>
      </c>
      <c r="E121" s="14" t="s">
        <v>19</v>
      </c>
      <c r="F121" s="15">
        <v>886</v>
      </c>
      <c r="G121" s="16">
        <v>56.98</v>
      </c>
      <c r="H121" s="17">
        <v>50484.28</v>
      </c>
      <c r="I121" s="11">
        <f t="shared" si="0"/>
        <v>0</v>
      </c>
      <c r="J121" s="12">
        <f t="shared" si="1"/>
        <v>50484.28</v>
      </c>
    </row>
    <row r="122" spans="1:10" ht="15.8" customHeight="1">
      <c r="A122" s="13" t="s">
        <v>309</v>
      </c>
      <c r="B122" s="14" t="s">
        <v>229</v>
      </c>
      <c r="C122" s="13" t="s">
        <v>230</v>
      </c>
      <c r="D122" s="14" t="s">
        <v>18</v>
      </c>
      <c r="E122" s="14" t="s">
        <v>110</v>
      </c>
      <c r="F122" s="15">
        <v>116</v>
      </c>
      <c r="G122" s="16">
        <v>943.6</v>
      </c>
      <c r="H122" s="17">
        <v>109457.60000000001</v>
      </c>
      <c r="I122" s="11">
        <f t="shared" si="0"/>
        <v>0</v>
      </c>
      <c r="J122" s="12">
        <f t="shared" si="1"/>
        <v>109457.60000000001</v>
      </c>
    </row>
    <row r="123" spans="1:10" ht="15.8" customHeight="1">
      <c r="A123" s="13" t="s">
        <v>310</v>
      </c>
      <c r="B123" s="14" t="s">
        <v>294</v>
      </c>
      <c r="C123" s="13" t="s">
        <v>295</v>
      </c>
      <c r="D123" s="14" t="s">
        <v>18</v>
      </c>
      <c r="E123" s="14" t="s">
        <v>179</v>
      </c>
      <c r="F123" s="15">
        <v>3882</v>
      </c>
      <c r="G123" s="16">
        <v>16.68</v>
      </c>
      <c r="H123" s="17">
        <v>64751.76</v>
      </c>
      <c r="I123" s="11">
        <f t="shared" si="0"/>
        <v>0</v>
      </c>
      <c r="J123" s="12">
        <f t="shared" si="1"/>
        <v>64751.76</v>
      </c>
    </row>
    <row r="124" spans="1:10" ht="15.8" customHeight="1">
      <c r="A124" s="13" t="s">
        <v>311</v>
      </c>
      <c r="B124" s="14" t="s">
        <v>297</v>
      </c>
      <c r="C124" s="13" t="s">
        <v>298</v>
      </c>
      <c r="D124" s="14" t="s">
        <v>18</v>
      </c>
      <c r="E124" s="14" t="s">
        <v>179</v>
      </c>
      <c r="F124" s="15">
        <v>5452</v>
      </c>
      <c r="G124" s="16">
        <v>15.78</v>
      </c>
      <c r="H124" s="17">
        <v>86032.56</v>
      </c>
      <c r="I124" s="11">
        <f t="shared" si="0"/>
        <v>0</v>
      </c>
      <c r="J124" s="12">
        <f t="shared" si="1"/>
        <v>86032.56</v>
      </c>
    </row>
    <row r="125" spans="1:10" ht="15.8" customHeight="1">
      <c r="A125" s="13" t="s">
        <v>312</v>
      </c>
      <c r="B125" s="14" t="s">
        <v>300</v>
      </c>
      <c r="C125" s="13" t="s">
        <v>301</v>
      </c>
      <c r="D125" s="14" t="s">
        <v>18</v>
      </c>
      <c r="E125" s="14" t="s">
        <v>179</v>
      </c>
      <c r="F125" s="15">
        <v>860</v>
      </c>
      <c r="G125" s="16">
        <v>14.09</v>
      </c>
      <c r="H125" s="17">
        <v>12117.4</v>
      </c>
      <c r="I125" s="11">
        <f t="shared" si="0"/>
        <v>0</v>
      </c>
      <c r="J125" s="12">
        <f t="shared" si="1"/>
        <v>12117.4</v>
      </c>
    </row>
    <row r="126" spans="1:10" ht="19.55" customHeight="1">
      <c r="A126" s="9" t="s">
        <v>313</v>
      </c>
      <c r="B126" s="41" t="s">
        <v>243</v>
      </c>
      <c r="C126" s="42"/>
      <c r="D126" s="42"/>
      <c r="E126" s="42"/>
      <c r="F126" s="42"/>
      <c r="G126" s="43"/>
      <c r="H126" s="10">
        <v>48986.7</v>
      </c>
      <c r="I126" s="11">
        <f t="shared" si="0"/>
        <v>0</v>
      </c>
      <c r="J126" s="12">
        <f t="shared" si="1"/>
        <v>48986.7</v>
      </c>
    </row>
    <row r="127" spans="1:10" ht="15.8" customHeight="1">
      <c r="A127" s="13" t="s">
        <v>314</v>
      </c>
      <c r="B127" s="14" t="s">
        <v>315</v>
      </c>
      <c r="C127" s="13" t="s">
        <v>316</v>
      </c>
      <c r="D127" s="14" t="s">
        <v>18</v>
      </c>
      <c r="E127" s="14" t="s">
        <v>110</v>
      </c>
      <c r="F127" s="15">
        <v>25</v>
      </c>
      <c r="G127" s="16">
        <v>943.48</v>
      </c>
      <c r="H127" s="17">
        <v>23587</v>
      </c>
      <c r="I127" s="11">
        <f t="shared" si="0"/>
        <v>0</v>
      </c>
      <c r="J127" s="12">
        <f t="shared" si="1"/>
        <v>23587</v>
      </c>
    </row>
    <row r="128" spans="1:10" ht="15.8" customHeight="1">
      <c r="A128" s="13" t="s">
        <v>317</v>
      </c>
      <c r="B128" s="14" t="s">
        <v>232</v>
      </c>
      <c r="C128" s="13" t="s">
        <v>233</v>
      </c>
      <c r="D128" s="14" t="s">
        <v>18</v>
      </c>
      <c r="E128" s="14" t="s">
        <v>179</v>
      </c>
      <c r="F128" s="15">
        <v>510</v>
      </c>
      <c r="G128" s="16">
        <v>17.39</v>
      </c>
      <c r="H128" s="17">
        <v>8868.9</v>
      </c>
      <c r="I128" s="11">
        <f t="shared" si="0"/>
        <v>0</v>
      </c>
      <c r="J128" s="12">
        <f t="shared" si="1"/>
        <v>8868.9</v>
      </c>
    </row>
    <row r="129" spans="1:10" ht="15.8" customHeight="1">
      <c r="A129" s="13" t="s">
        <v>318</v>
      </c>
      <c r="B129" s="14" t="s">
        <v>238</v>
      </c>
      <c r="C129" s="13" t="s">
        <v>239</v>
      </c>
      <c r="D129" s="14" t="s">
        <v>18</v>
      </c>
      <c r="E129" s="14" t="s">
        <v>179</v>
      </c>
      <c r="F129" s="15">
        <v>1220</v>
      </c>
      <c r="G129" s="16">
        <v>12.32</v>
      </c>
      <c r="H129" s="17">
        <v>15030.4</v>
      </c>
      <c r="I129" s="11">
        <f t="shared" si="0"/>
        <v>0</v>
      </c>
      <c r="J129" s="12">
        <f t="shared" si="1"/>
        <v>15030.4</v>
      </c>
    </row>
    <row r="130" spans="1:10" ht="15.8" customHeight="1">
      <c r="A130" s="13" t="s">
        <v>319</v>
      </c>
      <c r="B130" s="14" t="s">
        <v>218</v>
      </c>
      <c r="C130" s="13" t="s">
        <v>241</v>
      </c>
      <c r="D130" s="14" t="s">
        <v>18</v>
      </c>
      <c r="E130" s="14" t="s">
        <v>179</v>
      </c>
      <c r="F130" s="15">
        <v>110</v>
      </c>
      <c r="G130" s="16">
        <v>13.64</v>
      </c>
      <c r="H130" s="17">
        <v>1500.4</v>
      </c>
      <c r="I130" s="11">
        <f t="shared" si="0"/>
        <v>0</v>
      </c>
      <c r="J130" s="12">
        <f t="shared" si="1"/>
        <v>1500.4</v>
      </c>
    </row>
    <row r="131" spans="1:10" ht="19.55" customHeight="1">
      <c r="A131" s="9" t="s">
        <v>320</v>
      </c>
      <c r="B131" s="41" t="s">
        <v>251</v>
      </c>
      <c r="C131" s="42"/>
      <c r="D131" s="42"/>
      <c r="E131" s="42"/>
      <c r="F131" s="42"/>
      <c r="G131" s="43"/>
      <c r="H131" s="10">
        <v>322456.59999999998</v>
      </c>
      <c r="I131" s="11">
        <f t="shared" si="0"/>
        <v>0</v>
      </c>
      <c r="J131" s="12">
        <f t="shared" si="1"/>
        <v>322456.59999999998</v>
      </c>
    </row>
    <row r="132" spans="1:10" ht="15.8" customHeight="1">
      <c r="A132" s="13" t="s">
        <v>321</v>
      </c>
      <c r="B132" s="14" t="s">
        <v>307</v>
      </c>
      <c r="C132" s="13" t="s">
        <v>308</v>
      </c>
      <c r="D132" s="14" t="s">
        <v>18</v>
      </c>
      <c r="E132" s="14" t="s">
        <v>19</v>
      </c>
      <c r="F132" s="15">
        <v>886</v>
      </c>
      <c r="G132" s="16">
        <v>56.98</v>
      </c>
      <c r="H132" s="17">
        <v>50484.28</v>
      </c>
      <c r="I132" s="11">
        <f t="shared" si="0"/>
        <v>0</v>
      </c>
      <c r="J132" s="12">
        <f t="shared" si="1"/>
        <v>50484.28</v>
      </c>
    </row>
    <row r="133" spans="1:10" ht="15.8" customHeight="1">
      <c r="A133" s="13" t="s">
        <v>322</v>
      </c>
      <c r="B133" s="14" t="s">
        <v>229</v>
      </c>
      <c r="C133" s="13" t="s">
        <v>230</v>
      </c>
      <c r="D133" s="14" t="s">
        <v>18</v>
      </c>
      <c r="E133" s="14" t="s">
        <v>110</v>
      </c>
      <c r="F133" s="15">
        <v>116</v>
      </c>
      <c r="G133" s="16">
        <v>943.6</v>
      </c>
      <c r="H133" s="17">
        <v>109457.60000000001</v>
      </c>
      <c r="I133" s="11">
        <f t="shared" si="0"/>
        <v>0</v>
      </c>
      <c r="J133" s="12">
        <f t="shared" si="1"/>
        <v>109457.60000000001</v>
      </c>
    </row>
    <row r="134" spans="1:10" ht="15.8" customHeight="1">
      <c r="A134" s="13" t="s">
        <v>323</v>
      </c>
      <c r="B134" s="14" t="s">
        <v>294</v>
      </c>
      <c r="C134" s="13" t="s">
        <v>295</v>
      </c>
      <c r="D134" s="14" t="s">
        <v>18</v>
      </c>
      <c r="E134" s="14" t="s">
        <v>179</v>
      </c>
      <c r="F134" s="15">
        <v>3882</v>
      </c>
      <c r="G134" s="16">
        <v>16.68</v>
      </c>
      <c r="H134" s="17">
        <v>64751.76</v>
      </c>
      <c r="I134" s="11">
        <f t="shared" si="0"/>
        <v>0</v>
      </c>
      <c r="J134" s="12">
        <f t="shared" si="1"/>
        <v>64751.76</v>
      </c>
    </row>
    <row r="135" spans="1:10" ht="15.8" customHeight="1">
      <c r="A135" s="13" t="s">
        <v>324</v>
      </c>
      <c r="B135" s="14" t="s">
        <v>297</v>
      </c>
      <c r="C135" s="13" t="s">
        <v>298</v>
      </c>
      <c r="D135" s="14" t="s">
        <v>18</v>
      </c>
      <c r="E135" s="14" t="s">
        <v>179</v>
      </c>
      <c r="F135" s="15">
        <v>5452</v>
      </c>
      <c r="G135" s="16">
        <v>15.78</v>
      </c>
      <c r="H135" s="17">
        <v>86032.56</v>
      </c>
      <c r="I135" s="11">
        <f t="shared" si="0"/>
        <v>0</v>
      </c>
      <c r="J135" s="12">
        <f t="shared" si="1"/>
        <v>86032.56</v>
      </c>
    </row>
    <row r="136" spans="1:10" ht="15.8" customHeight="1">
      <c r="A136" s="13" t="s">
        <v>325</v>
      </c>
      <c r="B136" s="14" t="s">
        <v>218</v>
      </c>
      <c r="C136" s="13" t="s">
        <v>241</v>
      </c>
      <c r="D136" s="14" t="s">
        <v>18</v>
      </c>
      <c r="E136" s="14" t="s">
        <v>179</v>
      </c>
      <c r="F136" s="15">
        <v>860</v>
      </c>
      <c r="G136" s="16">
        <v>13.64</v>
      </c>
      <c r="H136" s="17">
        <v>11730.4</v>
      </c>
      <c r="I136" s="11">
        <f t="shared" si="0"/>
        <v>0</v>
      </c>
      <c r="J136" s="12">
        <f t="shared" si="1"/>
        <v>11730.4</v>
      </c>
    </row>
    <row r="137" spans="1:10" ht="19.55" customHeight="1">
      <c r="A137" s="9" t="s">
        <v>326</v>
      </c>
      <c r="B137" s="41" t="s">
        <v>259</v>
      </c>
      <c r="C137" s="42"/>
      <c r="D137" s="42"/>
      <c r="E137" s="42"/>
      <c r="F137" s="42"/>
      <c r="G137" s="43"/>
      <c r="H137" s="10">
        <v>322456.59999999998</v>
      </c>
      <c r="I137" s="11">
        <f t="shared" si="0"/>
        <v>0</v>
      </c>
      <c r="J137" s="12">
        <f t="shared" si="1"/>
        <v>322456.59999999998</v>
      </c>
    </row>
    <row r="138" spans="1:10" ht="15.8" customHeight="1">
      <c r="A138" s="13" t="s">
        <v>327</v>
      </c>
      <c r="B138" s="14" t="s">
        <v>307</v>
      </c>
      <c r="C138" s="13" t="s">
        <v>308</v>
      </c>
      <c r="D138" s="14" t="s">
        <v>18</v>
      </c>
      <c r="E138" s="14" t="s">
        <v>19</v>
      </c>
      <c r="F138" s="15">
        <v>886</v>
      </c>
      <c r="G138" s="16">
        <v>56.98</v>
      </c>
      <c r="H138" s="17">
        <v>50484.28</v>
      </c>
      <c r="I138" s="11">
        <f t="shared" si="0"/>
        <v>0</v>
      </c>
      <c r="J138" s="12">
        <f t="shared" si="1"/>
        <v>50484.28</v>
      </c>
    </row>
    <row r="139" spans="1:10" ht="15.8" customHeight="1">
      <c r="A139" s="13" t="s">
        <v>328</v>
      </c>
      <c r="B139" s="14" t="s">
        <v>229</v>
      </c>
      <c r="C139" s="13" t="s">
        <v>230</v>
      </c>
      <c r="D139" s="14" t="s">
        <v>18</v>
      </c>
      <c r="E139" s="14" t="s">
        <v>110</v>
      </c>
      <c r="F139" s="15">
        <v>116</v>
      </c>
      <c r="G139" s="16">
        <v>943.6</v>
      </c>
      <c r="H139" s="17">
        <v>109457.60000000001</v>
      </c>
      <c r="I139" s="11">
        <f t="shared" si="0"/>
        <v>0</v>
      </c>
      <c r="J139" s="12">
        <f t="shared" si="1"/>
        <v>109457.60000000001</v>
      </c>
    </row>
    <row r="140" spans="1:10" ht="15.8" customHeight="1">
      <c r="A140" s="13" t="s">
        <v>329</v>
      </c>
      <c r="B140" s="14" t="s">
        <v>294</v>
      </c>
      <c r="C140" s="13" t="s">
        <v>295</v>
      </c>
      <c r="D140" s="14" t="s">
        <v>18</v>
      </c>
      <c r="E140" s="14" t="s">
        <v>179</v>
      </c>
      <c r="F140" s="15">
        <v>3882</v>
      </c>
      <c r="G140" s="16">
        <v>16.68</v>
      </c>
      <c r="H140" s="17">
        <v>64751.76</v>
      </c>
      <c r="I140" s="11">
        <f t="shared" si="0"/>
        <v>0</v>
      </c>
      <c r="J140" s="12">
        <f t="shared" si="1"/>
        <v>64751.76</v>
      </c>
    </row>
    <row r="141" spans="1:10" ht="15.8" customHeight="1">
      <c r="A141" s="13" t="s">
        <v>330</v>
      </c>
      <c r="B141" s="14" t="s">
        <v>297</v>
      </c>
      <c r="C141" s="13" t="s">
        <v>298</v>
      </c>
      <c r="D141" s="14" t="s">
        <v>18</v>
      </c>
      <c r="E141" s="14" t="s">
        <v>179</v>
      </c>
      <c r="F141" s="15">
        <v>5452</v>
      </c>
      <c r="G141" s="16">
        <v>15.78</v>
      </c>
      <c r="H141" s="17">
        <v>86032.56</v>
      </c>
      <c r="I141" s="11">
        <f t="shared" si="0"/>
        <v>0</v>
      </c>
      <c r="J141" s="12">
        <f t="shared" si="1"/>
        <v>86032.56</v>
      </c>
    </row>
    <row r="142" spans="1:10" ht="15.8" customHeight="1">
      <c r="A142" s="13" t="s">
        <v>331</v>
      </c>
      <c r="B142" s="14" t="s">
        <v>218</v>
      </c>
      <c r="C142" s="13" t="s">
        <v>241</v>
      </c>
      <c r="D142" s="14" t="s">
        <v>18</v>
      </c>
      <c r="E142" s="14" t="s">
        <v>179</v>
      </c>
      <c r="F142" s="15">
        <v>860</v>
      </c>
      <c r="G142" s="16">
        <v>13.64</v>
      </c>
      <c r="H142" s="17">
        <v>11730.4</v>
      </c>
      <c r="I142" s="11">
        <f t="shared" si="0"/>
        <v>0</v>
      </c>
      <c r="J142" s="12">
        <f t="shared" si="1"/>
        <v>11730.4</v>
      </c>
    </row>
    <row r="143" spans="1:10" ht="19.55" customHeight="1">
      <c r="A143" s="9" t="s">
        <v>332</v>
      </c>
      <c r="B143" s="41" t="s">
        <v>267</v>
      </c>
      <c r="C143" s="42"/>
      <c r="D143" s="42"/>
      <c r="E143" s="42"/>
      <c r="F143" s="42"/>
      <c r="G143" s="43"/>
      <c r="H143" s="10">
        <v>317992.48</v>
      </c>
      <c r="I143" s="11">
        <f t="shared" si="0"/>
        <v>0</v>
      </c>
      <c r="J143" s="12">
        <f t="shared" si="1"/>
        <v>317992.48</v>
      </c>
    </row>
    <row r="144" spans="1:10" ht="15.8" customHeight="1">
      <c r="A144" s="13" t="s">
        <v>333</v>
      </c>
      <c r="B144" s="14" t="s">
        <v>307</v>
      </c>
      <c r="C144" s="13" t="s">
        <v>308</v>
      </c>
      <c r="D144" s="14" t="s">
        <v>18</v>
      </c>
      <c r="E144" s="14" t="s">
        <v>19</v>
      </c>
      <c r="F144" s="15">
        <v>886</v>
      </c>
      <c r="G144" s="16">
        <v>56.98</v>
      </c>
      <c r="H144" s="17">
        <v>50484.28</v>
      </c>
      <c r="I144" s="11">
        <f t="shared" si="0"/>
        <v>0</v>
      </c>
      <c r="J144" s="12">
        <f t="shared" si="1"/>
        <v>50484.28</v>
      </c>
    </row>
    <row r="145" spans="1:10" ht="15.8" customHeight="1">
      <c r="A145" s="13" t="s">
        <v>334</v>
      </c>
      <c r="B145" s="14" t="s">
        <v>229</v>
      </c>
      <c r="C145" s="13" t="s">
        <v>230</v>
      </c>
      <c r="D145" s="14" t="s">
        <v>18</v>
      </c>
      <c r="E145" s="14" t="s">
        <v>110</v>
      </c>
      <c r="F145" s="15">
        <v>108</v>
      </c>
      <c r="G145" s="16">
        <v>943.6</v>
      </c>
      <c r="H145" s="17">
        <v>101908.8</v>
      </c>
      <c r="I145" s="11">
        <f t="shared" si="0"/>
        <v>0</v>
      </c>
      <c r="J145" s="12">
        <f t="shared" si="1"/>
        <v>101908.8</v>
      </c>
    </row>
    <row r="146" spans="1:10" ht="15.8" customHeight="1">
      <c r="A146" s="13" t="s">
        <v>335</v>
      </c>
      <c r="B146" s="14" t="s">
        <v>294</v>
      </c>
      <c r="C146" s="13" t="s">
        <v>295</v>
      </c>
      <c r="D146" s="14" t="s">
        <v>18</v>
      </c>
      <c r="E146" s="14" t="s">
        <v>179</v>
      </c>
      <c r="F146" s="15">
        <v>2880</v>
      </c>
      <c r="G146" s="16">
        <v>16.68</v>
      </c>
      <c r="H146" s="17">
        <v>48038.400000000001</v>
      </c>
      <c r="I146" s="11">
        <f t="shared" si="0"/>
        <v>0</v>
      </c>
      <c r="J146" s="12">
        <f t="shared" si="1"/>
        <v>48038.400000000001</v>
      </c>
    </row>
    <row r="147" spans="1:10" ht="15.8" customHeight="1">
      <c r="A147" s="13" t="s">
        <v>336</v>
      </c>
      <c r="B147" s="14" t="s">
        <v>297</v>
      </c>
      <c r="C147" s="13" t="s">
        <v>298</v>
      </c>
      <c r="D147" s="14" t="s">
        <v>18</v>
      </c>
      <c r="E147" s="14" t="s">
        <v>179</v>
      </c>
      <c r="F147" s="15">
        <v>7450</v>
      </c>
      <c r="G147" s="16">
        <v>15.78</v>
      </c>
      <c r="H147" s="17">
        <v>117561</v>
      </c>
      <c r="I147" s="11">
        <f t="shared" si="0"/>
        <v>0</v>
      </c>
      <c r="J147" s="12">
        <f t="shared" si="1"/>
        <v>117561</v>
      </c>
    </row>
    <row r="148" spans="1:10" ht="19.55" customHeight="1">
      <c r="A148" s="9" t="s">
        <v>337</v>
      </c>
      <c r="B148" s="41" t="s">
        <v>338</v>
      </c>
      <c r="C148" s="42"/>
      <c r="D148" s="42"/>
      <c r="E148" s="42"/>
      <c r="F148" s="42"/>
      <c r="G148" s="43"/>
      <c r="H148" s="10">
        <v>425804.15</v>
      </c>
      <c r="I148" s="11">
        <f t="shared" si="0"/>
        <v>0</v>
      </c>
      <c r="J148" s="12">
        <f t="shared" si="1"/>
        <v>425804.15</v>
      </c>
    </row>
    <row r="149" spans="1:10" ht="19.55" customHeight="1">
      <c r="A149" s="9" t="s">
        <v>339</v>
      </c>
      <c r="B149" s="41" t="s">
        <v>289</v>
      </c>
      <c r="C149" s="42"/>
      <c r="D149" s="42"/>
      <c r="E149" s="42"/>
      <c r="F149" s="42"/>
      <c r="G149" s="43"/>
      <c r="H149" s="10">
        <v>52744.55</v>
      </c>
      <c r="I149" s="11">
        <f t="shared" si="0"/>
        <v>0</v>
      </c>
      <c r="J149" s="12">
        <f t="shared" si="1"/>
        <v>52744.55</v>
      </c>
    </row>
    <row r="150" spans="1:10" ht="15.8" customHeight="1">
      <c r="A150" s="13" t="s">
        <v>340</v>
      </c>
      <c r="B150" s="14" t="s">
        <v>341</v>
      </c>
      <c r="C150" s="13" t="s">
        <v>342</v>
      </c>
      <c r="D150" s="14" t="s">
        <v>18</v>
      </c>
      <c r="E150" s="14" t="s">
        <v>19</v>
      </c>
      <c r="F150" s="15">
        <v>178</v>
      </c>
      <c r="G150" s="16">
        <v>87.23</v>
      </c>
      <c r="H150" s="17">
        <v>15526.94</v>
      </c>
      <c r="I150" s="11">
        <f t="shared" si="0"/>
        <v>0</v>
      </c>
      <c r="J150" s="12">
        <f t="shared" si="1"/>
        <v>15526.94</v>
      </c>
    </row>
    <row r="151" spans="1:10" ht="15.8" customHeight="1">
      <c r="A151" s="13" t="s">
        <v>343</v>
      </c>
      <c r="B151" s="14" t="s">
        <v>315</v>
      </c>
      <c r="C151" s="13" t="s">
        <v>316</v>
      </c>
      <c r="D151" s="14" t="s">
        <v>18</v>
      </c>
      <c r="E151" s="14" t="s">
        <v>110</v>
      </c>
      <c r="F151" s="15">
        <v>16</v>
      </c>
      <c r="G151" s="16">
        <v>943.48</v>
      </c>
      <c r="H151" s="17">
        <v>15095.68</v>
      </c>
      <c r="I151" s="11">
        <f t="shared" si="0"/>
        <v>0</v>
      </c>
      <c r="J151" s="12">
        <f t="shared" si="1"/>
        <v>15095.68</v>
      </c>
    </row>
    <row r="152" spans="1:10" ht="15.8" customHeight="1">
      <c r="A152" s="13" t="s">
        <v>344</v>
      </c>
      <c r="B152" s="14" t="s">
        <v>232</v>
      </c>
      <c r="C152" s="13" t="s">
        <v>233</v>
      </c>
      <c r="D152" s="14" t="s">
        <v>18</v>
      </c>
      <c r="E152" s="14" t="s">
        <v>179</v>
      </c>
      <c r="F152" s="15">
        <v>379</v>
      </c>
      <c r="G152" s="16">
        <v>17.39</v>
      </c>
      <c r="H152" s="17">
        <v>6590.81</v>
      </c>
      <c r="I152" s="11">
        <f t="shared" si="0"/>
        <v>0</v>
      </c>
      <c r="J152" s="12">
        <f t="shared" si="1"/>
        <v>6590.81</v>
      </c>
    </row>
    <row r="153" spans="1:10" ht="15.8" customHeight="1">
      <c r="A153" s="13" t="s">
        <v>345</v>
      </c>
      <c r="B153" s="14" t="s">
        <v>238</v>
      </c>
      <c r="C153" s="13" t="s">
        <v>239</v>
      </c>
      <c r="D153" s="14" t="s">
        <v>18</v>
      </c>
      <c r="E153" s="14" t="s">
        <v>179</v>
      </c>
      <c r="F153" s="15">
        <v>1130</v>
      </c>
      <c r="G153" s="16">
        <v>12.32</v>
      </c>
      <c r="H153" s="17">
        <v>13921.6</v>
      </c>
      <c r="I153" s="11">
        <f t="shared" si="0"/>
        <v>0</v>
      </c>
      <c r="J153" s="12">
        <f t="shared" si="1"/>
        <v>13921.6</v>
      </c>
    </row>
    <row r="154" spans="1:10" ht="15.8" customHeight="1">
      <c r="A154" s="13" t="s">
        <v>346</v>
      </c>
      <c r="B154" s="14" t="s">
        <v>218</v>
      </c>
      <c r="C154" s="13" t="s">
        <v>241</v>
      </c>
      <c r="D154" s="14" t="s">
        <v>18</v>
      </c>
      <c r="E154" s="14" t="s">
        <v>179</v>
      </c>
      <c r="F154" s="15">
        <v>118</v>
      </c>
      <c r="G154" s="16">
        <v>13.64</v>
      </c>
      <c r="H154" s="17">
        <v>1609.52</v>
      </c>
      <c r="I154" s="11">
        <f t="shared" si="0"/>
        <v>0</v>
      </c>
      <c r="J154" s="12">
        <f t="shared" si="1"/>
        <v>1609.52</v>
      </c>
    </row>
    <row r="155" spans="1:10" ht="19.55" customHeight="1">
      <c r="A155" s="9" t="s">
        <v>347</v>
      </c>
      <c r="B155" s="41" t="s">
        <v>348</v>
      </c>
      <c r="C155" s="42"/>
      <c r="D155" s="42"/>
      <c r="E155" s="42"/>
      <c r="F155" s="42"/>
      <c r="G155" s="43"/>
      <c r="H155" s="10">
        <v>70619.740000000005</v>
      </c>
      <c r="I155" s="11">
        <f t="shared" si="0"/>
        <v>0</v>
      </c>
      <c r="J155" s="12">
        <f t="shared" si="1"/>
        <v>70619.740000000005</v>
      </c>
    </row>
    <row r="156" spans="1:10" ht="15.8" customHeight="1">
      <c r="A156" s="13" t="s">
        <v>349</v>
      </c>
      <c r="B156" s="14" t="s">
        <v>341</v>
      </c>
      <c r="C156" s="13" t="s">
        <v>342</v>
      </c>
      <c r="D156" s="14" t="s">
        <v>18</v>
      </c>
      <c r="E156" s="14" t="s">
        <v>19</v>
      </c>
      <c r="F156" s="15">
        <v>248</v>
      </c>
      <c r="G156" s="16">
        <v>87.23</v>
      </c>
      <c r="H156" s="17">
        <v>21633.040000000001</v>
      </c>
      <c r="I156" s="11">
        <f t="shared" si="0"/>
        <v>0</v>
      </c>
      <c r="J156" s="12">
        <f t="shared" si="1"/>
        <v>21633.040000000001</v>
      </c>
    </row>
    <row r="157" spans="1:10" ht="15.8" customHeight="1">
      <c r="A157" s="13" t="s">
        <v>350</v>
      </c>
      <c r="B157" s="14" t="s">
        <v>315</v>
      </c>
      <c r="C157" s="13" t="s">
        <v>316</v>
      </c>
      <c r="D157" s="14" t="s">
        <v>18</v>
      </c>
      <c r="E157" s="14" t="s">
        <v>110</v>
      </c>
      <c r="F157" s="15">
        <v>25</v>
      </c>
      <c r="G157" s="16">
        <v>943.48</v>
      </c>
      <c r="H157" s="17">
        <v>23587</v>
      </c>
      <c r="I157" s="11">
        <f t="shared" si="0"/>
        <v>0</v>
      </c>
      <c r="J157" s="12">
        <f t="shared" si="1"/>
        <v>23587</v>
      </c>
    </row>
    <row r="158" spans="1:10" ht="15.8" customHeight="1">
      <c r="A158" s="13" t="s">
        <v>351</v>
      </c>
      <c r="B158" s="14" t="s">
        <v>232</v>
      </c>
      <c r="C158" s="13" t="s">
        <v>233</v>
      </c>
      <c r="D158" s="14" t="s">
        <v>18</v>
      </c>
      <c r="E158" s="14" t="s">
        <v>179</v>
      </c>
      <c r="F158" s="15">
        <v>510</v>
      </c>
      <c r="G158" s="16">
        <v>17.39</v>
      </c>
      <c r="H158" s="17">
        <v>8868.9</v>
      </c>
      <c r="I158" s="11">
        <f t="shared" si="0"/>
        <v>0</v>
      </c>
      <c r="J158" s="12">
        <f t="shared" si="1"/>
        <v>8868.9</v>
      </c>
    </row>
    <row r="159" spans="1:10" ht="15.8" customHeight="1">
      <c r="A159" s="13" t="s">
        <v>352</v>
      </c>
      <c r="B159" s="14" t="s">
        <v>238</v>
      </c>
      <c r="C159" s="13" t="s">
        <v>239</v>
      </c>
      <c r="D159" s="14" t="s">
        <v>18</v>
      </c>
      <c r="E159" s="14" t="s">
        <v>179</v>
      </c>
      <c r="F159" s="15">
        <v>1220</v>
      </c>
      <c r="G159" s="16">
        <v>12.32</v>
      </c>
      <c r="H159" s="17">
        <v>15030.4</v>
      </c>
      <c r="I159" s="11">
        <f t="shared" si="0"/>
        <v>0</v>
      </c>
      <c r="J159" s="12">
        <f t="shared" si="1"/>
        <v>15030.4</v>
      </c>
    </row>
    <row r="160" spans="1:10" ht="15.8" customHeight="1">
      <c r="A160" s="13" t="s">
        <v>353</v>
      </c>
      <c r="B160" s="14" t="s">
        <v>218</v>
      </c>
      <c r="C160" s="13" t="s">
        <v>241</v>
      </c>
      <c r="D160" s="14" t="s">
        <v>18</v>
      </c>
      <c r="E160" s="14" t="s">
        <v>179</v>
      </c>
      <c r="F160" s="15">
        <v>110</v>
      </c>
      <c r="G160" s="16">
        <v>13.64</v>
      </c>
      <c r="H160" s="17">
        <v>1500.4</v>
      </c>
      <c r="I160" s="11">
        <f t="shared" si="0"/>
        <v>0</v>
      </c>
      <c r="J160" s="12">
        <f t="shared" si="1"/>
        <v>1500.4</v>
      </c>
    </row>
    <row r="161" spans="1:10" ht="19.55" customHeight="1">
      <c r="A161" s="9" t="s">
        <v>354</v>
      </c>
      <c r="B161" s="41" t="s">
        <v>355</v>
      </c>
      <c r="C161" s="42"/>
      <c r="D161" s="42"/>
      <c r="E161" s="42"/>
      <c r="F161" s="42"/>
      <c r="G161" s="43"/>
      <c r="H161" s="10">
        <v>70647.02</v>
      </c>
      <c r="I161" s="11">
        <f t="shared" si="0"/>
        <v>0</v>
      </c>
      <c r="J161" s="12">
        <f t="shared" si="1"/>
        <v>70647.02</v>
      </c>
    </row>
    <row r="162" spans="1:10" ht="15.8" customHeight="1">
      <c r="A162" s="13" t="s">
        <v>356</v>
      </c>
      <c r="B162" s="14" t="s">
        <v>341</v>
      </c>
      <c r="C162" s="13" t="s">
        <v>342</v>
      </c>
      <c r="D162" s="14" t="s">
        <v>18</v>
      </c>
      <c r="E162" s="14" t="s">
        <v>19</v>
      </c>
      <c r="F162" s="15">
        <v>248</v>
      </c>
      <c r="G162" s="16">
        <v>87.23</v>
      </c>
      <c r="H162" s="17">
        <v>21633.040000000001</v>
      </c>
      <c r="I162" s="11">
        <f t="shared" si="0"/>
        <v>0</v>
      </c>
      <c r="J162" s="12">
        <f t="shared" si="1"/>
        <v>21633.040000000001</v>
      </c>
    </row>
    <row r="163" spans="1:10" ht="15.8" customHeight="1">
      <c r="A163" s="13" t="s">
        <v>357</v>
      </c>
      <c r="B163" s="14" t="s">
        <v>315</v>
      </c>
      <c r="C163" s="13" t="s">
        <v>316</v>
      </c>
      <c r="D163" s="14" t="s">
        <v>18</v>
      </c>
      <c r="E163" s="14" t="s">
        <v>110</v>
      </c>
      <c r="F163" s="15">
        <v>25</v>
      </c>
      <c r="G163" s="16">
        <v>943.48</v>
      </c>
      <c r="H163" s="17">
        <v>23587</v>
      </c>
      <c r="I163" s="11">
        <f t="shared" si="0"/>
        <v>0</v>
      </c>
      <c r="J163" s="12">
        <f t="shared" si="1"/>
        <v>23587</v>
      </c>
    </row>
    <row r="164" spans="1:10" ht="15.8" customHeight="1">
      <c r="A164" s="13" t="s">
        <v>358</v>
      </c>
      <c r="B164" s="14" t="s">
        <v>232</v>
      </c>
      <c r="C164" s="13" t="s">
        <v>233</v>
      </c>
      <c r="D164" s="14" t="s">
        <v>18</v>
      </c>
      <c r="E164" s="14" t="s">
        <v>179</v>
      </c>
      <c r="F164" s="15">
        <v>510</v>
      </c>
      <c r="G164" s="16">
        <v>17.39</v>
      </c>
      <c r="H164" s="17">
        <v>8868.9</v>
      </c>
      <c r="I164" s="11">
        <f t="shared" si="0"/>
        <v>0</v>
      </c>
      <c r="J164" s="12">
        <f t="shared" si="1"/>
        <v>8868.9</v>
      </c>
    </row>
    <row r="165" spans="1:10" ht="15.8" customHeight="1">
      <c r="A165" s="13" t="s">
        <v>359</v>
      </c>
      <c r="B165" s="14" t="s">
        <v>238</v>
      </c>
      <c r="C165" s="13" t="s">
        <v>239</v>
      </c>
      <c r="D165" s="14" t="s">
        <v>18</v>
      </c>
      <c r="E165" s="14" t="s">
        <v>179</v>
      </c>
      <c r="F165" s="15">
        <v>1220</v>
      </c>
      <c r="G165" s="16">
        <v>12.32</v>
      </c>
      <c r="H165" s="17">
        <v>15030.4</v>
      </c>
      <c r="I165" s="11">
        <f t="shared" si="0"/>
        <v>0</v>
      </c>
      <c r="J165" s="12">
        <f t="shared" si="1"/>
        <v>15030.4</v>
      </c>
    </row>
    <row r="166" spans="1:10" ht="15.8" customHeight="1">
      <c r="A166" s="13" t="s">
        <v>360</v>
      </c>
      <c r="B166" s="14" t="s">
        <v>218</v>
      </c>
      <c r="C166" s="13" t="s">
        <v>241</v>
      </c>
      <c r="D166" s="14" t="s">
        <v>18</v>
      </c>
      <c r="E166" s="14" t="s">
        <v>179</v>
      </c>
      <c r="F166" s="15">
        <v>112</v>
      </c>
      <c r="G166" s="16">
        <v>13.64</v>
      </c>
      <c r="H166" s="17">
        <v>1527.68</v>
      </c>
      <c r="I166" s="11">
        <f t="shared" si="0"/>
        <v>0</v>
      </c>
      <c r="J166" s="12">
        <f t="shared" si="1"/>
        <v>1527.68</v>
      </c>
    </row>
    <row r="167" spans="1:10" ht="19.55" customHeight="1">
      <c r="A167" s="9" t="s">
        <v>361</v>
      </c>
      <c r="B167" s="41" t="s">
        <v>362</v>
      </c>
      <c r="C167" s="42"/>
      <c r="D167" s="42"/>
      <c r="E167" s="42"/>
      <c r="F167" s="42"/>
      <c r="G167" s="43"/>
      <c r="H167" s="10">
        <v>70210.539999999994</v>
      </c>
      <c r="I167" s="11">
        <f t="shared" si="0"/>
        <v>0</v>
      </c>
      <c r="J167" s="12">
        <f t="shared" si="1"/>
        <v>70210.539999999994</v>
      </c>
    </row>
    <row r="168" spans="1:10" ht="15.8" customHeight="1">
      <c r="A168" s="13" t="s">
        <v>363</v>
      </c>
      <c r="B168" s="14" t="s">
        <v>341</v>
      </c>
      <c r="C168" s="13" t="s">
        <v>342</v>
      </c>
      <c r="D168" s="14" t="s">
        <v>18</v>
      </c>
      <c r="E168" s="14" t="s">
        <v>19</v>
      </c>
      <c r="F168" s="15">
        <v>248</v>
      </c>
      <c r="G168" s="16">
        <v>87.23</v>
      </c>
      <c r="H168" s="17">
        <v>21633.040000000001</v>
      </c>
      <c r="I168" s="11">
        <f t="shared" si="0"/>
        <v>0</v>
      </c>
      <c r="J168" s="12">
        <f t="shared" si="1"/>
        <v>21633.040000000001</v>
      </c>
    </row>
    <row r="169" spans="1:10" ht="15.8" customHeight="1">
      <c r="A169" s="13" t="s">
        <v>364</v>
      </c>
      <c r="B169" s="14" t="s">
        <v>315</v>
      </c>
      <c r="C169" s="13" t="s">
        <v>316</v>
      </c>
      <c r="D169" s="14" t="s">
        <v>18</v>
      </c>
      <c r="E169" s="14" t="s">
        <v>110</v>
      </c>
      <c r="F169" s="15">
        <v>25</v>
      </c>
      <c r="G169" s="16">
        <v>943.48</v>
      </c>
      <c r="H169" s="17">
        <v>23587</v>
      </c>
      <c r="I169" s="11">
        <f t="shared" si="0"/>
        <v>0</v>
      </c>
      <c r="J169" s="12">
        <f t="shared" si="1"/>
        <v>23587</v>
      </c>
    </row>
    <row r="170" spans="1:10" ht="15.8" customHeight="1">
      <c r="A170" s="13" t="s">
        <v>365</v>
      </c>
      <c r="B170" s="14" t="s">
        <v>232</v>
      </c>
      <c r="C170" s="13" t="s">
        <v>233</v>
      </c>
      <c r="D170" s="14" t="s">
        <v>18</v>
      </c>
      <c r="E170" s="14" t="s">
        <v>179</v>
      </c>
      <c r="F170" s="15">
        <v>510</v>
      </c>
      <c r="G170" s="16">
        <v>17.39</v>
      </c>
      <c r="H170" s="17">
        <v>8868.9</v>
      </c>
      <c r="I170" s="11">
        <f t="shared" si="0"/>
        <v>0</v>
      </c>
      <c r="J170" s="12">
        <f t="shared" si="1"/>
        <v>8868.9</v>
      </c>
    </row>
    <row r="171" spans="1:10" ht="15.8" customHeight="1">
      <c r="A171" s="13" t="s">
        <v>366</v>
      </c>
      <c r="B171" s="14" t="s">
        <v>238</v>
      </c>
      <c r="C171" s="13" t="s">
        <v>239</v>
      </c>
      <c r="D171" s="14" t="s">
        <v>18</v>
      </c>
      <c r="E171" s="14" t="s">
        <v>179</v>
      </c>
      <c r="F171" s="15">
        <v>1220</v>
      </c>
      <c r="G171" s="16">
        <v>12.32</v>
      </c>
      <c r="H171" s="17">
        <v>15030.4</v>
      </c>
      <c r="I171" s="11">
        <f t="shared" si="0"/>
        <v>0</v>
      </c>
      <c r="J171" s="12">
        <f t="shared" si="1"/>
        <v>15030.4</v>
      </c>
    </row>
    <row r="172" spans="1:10" ht="15.8" customHeight="1">
      <c r="A172" s="13" t="s">
        <v>367</v>
      </c>
      <c r="B172" s="14" t="s">
        <v>218</v>
      </c>
      <c r="C172" s="13" t="s">
        <v>241</v>
      </c>
      <c r="D172" s="14" t="s">
        <v>18</v>
      </c>
      <c r="E172" s="14" t="s">
        <v>179</v>
      </c>
      <c r="F172" s="15">
        <v>80</v>
      </c>
      <c r="G172" s="16">
        <v>13.64</v>
      </c>
      <c r="H172" s="17">
        <v>1091.2</v>
      </c>
      <c r="I172" s="11">
        <f t="shared" si="0"/>
        <v>0</v>
      </c>
      <c r="J172" s="12">
        <f t="shared" si="1"/>
        <v>1091.2</v>
      </c>
    </row>
    <row r="173" spans="1:10" ht="19.55" customHeight="1">
      <c r="A173" s="9" t="s">
        <v>368</v>
      </c>
      <c r="B173" s="41" t="s">
        <v>369</v>
      </c>
      <c r="C173" s="42"/>
      <c r="D173" s="42"/>
      <c r="E173" s="42"/>
      <c r="F173" s="42"/>
      <c r="G173" s="43"/>
      <c r="H173" s="10">
        <v>72513.5</v>
      </c>
      <c r="I173" s="11">
        <f t="shared" si="0"/>
        <v>0</v>
      </c>
      <c r="J173" s="12">
        <f t="shared" si="1"/>
        <v>72513.5</v>
      </c>
    </row>
    <row r="174" spans="1:10" ht="15.8" customHeight="1">
      <c r="A174" s="13" t="s">
        <v>370</v>
      </c>
      <c r="B174" s="14" t="s">
        <v>341</v>
      </c>
      <c r="C174" s="13" t="s">
        <v>342</v>
      </c>
      <c r="D174" s="14" t="s">
        <v>18</v>
      </c>
      <c r="E174" s="14" t="s">
        <v>19</v>
      </c>
      <c r="F174" s="15">
        <v>248</v>
      </c>
      <c r="G174" s="16">
        <v>87.23</v>
      </c>
      <c r="H174" s="17">
        <v>21633.040000000001</v>
      </c>
      <c r="I174" s="11">
        <f t="shared" si="0"/>
        <v>0</v>
      </c>
      <c r="J174" s="12">
        <f t="shared" si="1"/>
        <v>21633.040000000001</v>
      </c>
    </row>
    <row r="175" spans="1:10" ht="15.8" customHeight="1">
      <c r="A175" s="13" t="s">
        <v>371</v>
      </c>
      <c r="B175" s="14" t="s">
        <v>315</v>
      </c>
      <c r="C175" s="13" t="s">
        <v>316</v>
      </c>
      <c r="D175" s="14" t="s">
        <v>18</v>
      </c>
      <c r="E175" s="14" t="s">
        <v>110</v>
      </c>
      <c r="F175" s="15">
        <v>25</v>
      </c>
      <c r="G175" s="16">
        <v>943.48</v>
      </c>
      <c r="H175" s="17">
        <v>23587</v>
      </c>
      <c r="I175" s="11">
        <f t="shared" si="0"/>
        <v>0</v>
      </c>
      <c r="J175" s="12">
        <f t="shared" si="1"/>
        <v>23587</v>
      </c>
    </row>
    <row r="176" spans="1:10" ht="15.8" customHeight="1">
      <c r="A176" s="13" t="s">
        <v>372</v>
      </c>
      <c r="B176" s="14" t="s">
        <v>232</v>
      </c>
      <c r="C176" s="13" t="s">
        <v>233</v>
      </c>
      <c r="D176" s="14" t="s">
        <v>18</v>
      </c>
      <c r="E176" s="14" t="s">
        <v>179</v>
      </c>
      <c r="F176" s="15">
        <v>510</v>
      </c>
      <c r="G176" s="16">
        <v>17.39</v>
      </c>
      <c r="H176" s="17">
        <v>8868.9</v>
      </c>
      <c r="I176" s="11">
        <f t="shared" si="0"/>
        <v>0</v>
      </c>
      <c r="J176" s="12">
        <f t="shared" si="1"/>
        <v>8868.9</v>
      </c>
    </row>
    <row r="177" spans="1:10" ht="15.8" customHeight="1">
      <c r="A177" s="13" t="s">
        <v>373</v>
      </c>
      <c r="B177" s="14" t="s">
        <v>238</v>
      </c>
      <c r="C177" s="13" t="s">
        <v>239</v>
      </c>
      <c r="D177" s="14" t="s">
        <v>18</v>
      </c>
      <c r="E177" s="14" t="s">
        <v>179</v>
      </c>
      <c r="F177" s="15">
        <v>1356</v>
      </c>
      <c r="G177" s="16">
        <v>12.32</v>
      </c>
      <c r="H177" s="17">
        <v>16705.919999999998</v>
      </c>
      <c r="I177" s="11">
        <f t="shared" si="0"/>
        <v>0</v>
      </c>
      <c r="J177" s="12">
        <f t="shared" si="1"/>
        <v>16705.919999999998</v>
      </c>
    </row>
    <row r="178" spans="1:10" ht="15.8" customHeight="1">
      <c r="A178" s="13" t="s">
        <v>374</v>
      </c>
      <c r="B178" s="14" t="s">
        <v>218</v>
      </c>
      <c r="C178" s="13" t="s">
        <v>241</v>
      </c>
      <c r="D178" s="14" t="s">
        <v>18</v>
      </c>
      <c r="E178" s="14" t="s">
        <v>179</v>
      </c>
      <c r="F178" s="15">
        <v>126</v>
      </c>
      <c r="G178" s="16">
        <v>13.64</v>
      </c>
      <c r="H178" s="17">
        <v>1718.64</v>
      </c>
      <c r="I178" s="11">
        <f t="shared" si="0"/>
        <v>0</v>
      </c>
      <c r="J178" s="12">
        <f t="shared" si="1"/>
        <v>1718.64</v>
      </c>
    </row>
    <row r="179" spans="1:10" ht="19.55" customHeight="1">
      <c r="A179" s="9" t="s">
        <v>375</v>
      </c>
      <c r="B179" s="41" t="s">
        <v>376</v>
      </c>
      <c r="C179" s="42"/>
      <c r="D179" s="42"/>
      <c r="E179" s="42"/>
      <c r="F179" s="42"/>
      <c r="G179" s="43"/>
      <c r="H179" s="10">
        <v>73581.820000000007</v>
      </c>
      <c r="I179" s="11">
        <f t="shared" si="0"/>
        <v>0</v>
      </c>
      <c r="J179" s="12">
        <f t="shared" si="1"/>
        <v>73581.820000000007</v>
      </c>
    </row>
    <row r="180" spans="1:10" ht="15.8" customHeight="1">
      <c r="A180" s="13" t="s">
        <v>377</v>
      </c>
      <c r="B180" s="14" t="s">
        <v>341</v>
      </c>
      <c r="C180" s="13" t="s">
        <v>342</v>
      </c>
      <c r="D180" s="14" t="s">
        <v>18</v>
      </c>
      <c r="E180" s="14" t="s">
        <v>19</v>
      </c>
      <c r="F180" s="15">
        <v>248</v>
      </c>
      <c r="G180" s="16">
        <v>87.23</v>
      </c>
      <c r="H180" s="17">
        <v>21633.040000000001</v>
      </c>
      <c r="I180" s="11">
        <f t="shared" si="0"/>
        <v>0</v>
      </c>
      <c r="J180" s="12">
        <f t="shared" si="1"/>
        <v>21633.040000000001</v>
      </c>
    </row>
    <row r="181" spans="1:10" ht="15.8" customHeight="1">
      <c r="A181" s="13" t="s">
        <v>378</v>
      </c>
      <c r="B181" s="14" t="s">
        <v>315</v>
      </c>
      <c r="C181" s="13" t="s">
        <v>316</v>
      </c>
      <c r="D181" s="14" t="s">
        <v>18</v>
      </c>
      <c r="E181" s="14" t="s">
        <v>110</v>
      </c>
      <c r="F181" s="15">
        <v>25</v>
      </c>
      <c r="G181" s="16">
        <v>943.48</v>
      </c>
      <c r="H181" s="17">
        <v>23587</v>
      </c>
      <c r="I181" s="11">
        <f t="shared" si="0"/>
        <v>0</v>
      </c>
      <c r="J181" s="12">
        <f t="shared" si="1"/>
        <v>23587</v>
      </c>
    </row>
    <row r="182" spans="1:10" ht="15.8" customHeight="1">
      <c r="A182" s="13" t="s">
        <v>379</v>
      </c>
      <c r="B182" s="14" t="s">
        <v>232</v>
      </c>
      <c r="C182" s="13" t="s">
        <v>233</v>
      </c>
      <c r="D182" s="14" t="s">
        <v>18</v>
      </c>
      <c r="E182" s="14" t="s">
        <v>179</v>
      </c>
      <c r="F182" s="15">
        <v>510</v>
      </c>
      <c r="G182" s="16">
        <v>17.39</v>
      </c>
      <c r="H182" s="17">
        <v>8868.9</v>
      </c>
      <c r="I182" s="11">
        <f t="shared" si="0"/>
        <v>0</v>
      </c>
      <c r="J182" s="12">
        <f t="shared" si="1"/>
        <v>8868.9</v>
      </c>
    </row>
    <row r="183" spans="1:10" ht="15.8" customHeight="1">
      <c r="A183" s="13" t="s">
        <v>380</v>
      </c>
      <c r="B183" s="14" t="s">
        <v>238</v>
      </c>
      <c r="C183" s="13" t="s">
        <v>239</v>
      </c>
      <c r="D183" s="14" t="s">
        <v>18</v>
      </c>
      <c r="E183" s="14" t="s">
        <v>179</v>
      </c>
      <c r="F183" s="15">
        <v>1425</v>
      </c>
      <c r="G183" s="16">
        <v>12.32</v>
      </c>
      <c r="H183" s="17">
        <v>17556</v>
      </c>
      <c r="I183" s="11">
        <f t="shared" si="0"/>
        <v>0</v>
      </c>
      <c r="J183" s="12">
        <f t="shared" si="1"/>
        <v>17556</v>
      </c>
    </row>
    <row r="184" spans="1:10" ht="15.8" customHeight="1">
      <c r="A184" s="13" t="s">
        <v>381</v>
      </c>
      <c r="B184" s="14" t="s">
        <v>218</v>
      </c>
      <c r="C184" s="13" t="s">
        <v>241</v>
      </c>
      <c r="D184" s="14" t="s">
        <v>18</v>
      </c>
      <c r="E184" s="14" t="s">
        <v>179</v>
      </c>
      <c r="F184" s="15">
        <v>142</v>
      </c>
      <c r="G184" s="16">
        <v>13.64</v>
      </c>
      <c r="H184" s="17">
        <v>1936.88</v>
      </c>
      <c r="I184" s="11">
        <f t="shared" si="0"/>
        <v>0</v>
      </c>
      <c r="J184" s="12">
        <f t="shared" si="1"/>
        <v>1936.88</v>
      </c>
    </row>
    <row r="185" spans="1:10" ht="19.55" customHeight="1">
      <c r="A185" s="9" t="s">
        <v>382</v>
      </c>
      <c r="B185" s="41" t="s">
        <v>383</v>
      </c>
      <c r="C185" s="42"/>
      <c r="D185" s="42"/>
      <c r="E185" s="42"/>
      <c r="F185" s="42"/>
      <c r="G185" s="43"/>
      <c r="H185" s="10">
        <v>6174.36</v>
      </c>
      <c r="I185" s="11">
        <f t="shared" si="0"/>
        <v>0</v>
      </c>
      <c r="J185" s="12">
        <f t="shared" si="1"/>
        <v>6174.36</v>
      </c>
    </row>
    <row r="186" spans="1:10" ht="15.8" customHeight="1">
      <c r="A186" s="13" t="s">
        <v>384</v>
      </c>
      <c r="B186" s="14" t="s">
        <v>341</v>
      </c>
      <c r="C186" s="13" t="s">
        <v>342</v>
      </c>
      <c r="D186" s="14" t="s">
        <v>18</v>
      </c>
      <c r="E186" s="14" t="s">
        <v>19</v>
      </c>
      <c r="F186" s="15">
        <v>28</v>
      </c>
      <c r="G186" s="16">
        <v>87.23</v>
      </c>
      <c r="H186" s="17">
        <v>2442.44</v>
      </c>
      <c r="I186" s="11">
        <f t="shared" si="0"/>
        <v>0</v>
      </c>
      <c r="J186" s="12">
        <f t="shared" si="1"/>
        <v>2442.44</v>
      </c>
    </row>
    <row r="187" spans="1:10" ht="15.8" customHeight="1">
      <c r="A187" s="13" t="s">
        <v>385</v>
      </c>
      <c r="B187" s="14" t="s">
        <v>315</v>
      </c>
      <c r="C187" s="13" t="s">
        <v>316</v>
      </c>
      <c r="D187" s="14" t="s">
        <v>18</v>
      </c>
      <c r="E187" s="14" t="s">
        <v>110</v>
      </c>
      <c r="F187" s="15">
        <v>2</v>
      </c>
      <c r="G187" s="16">
        <v>943.48</v>
      </c>
      <c r="H187" s="17">
        <v>1886.96</v>
      </c>
      <c r="I187" s="11">
        <f t="shared" si="0"/>
        <v>0</v>
      </c>
      <c r="J187" s="12">
        <f t="shared" si="1"/>
        <v>1886.96</v>
      </c>
    </row>
    <row r="188" spans="1:10" ht="15.8" customHeight="1">
      <c r="A188" s="13" t="s">
        <v>386</v>
      </c>
      <c r="B188" s="14" t="s">
        <v>232</v>
      </c>
      <c r="C188" s="13" t="s">
        <v>233</v>
      </c>
      <c r="D188" s="14" t="s">
        <v>18</v>
      </c>
      <c r="E188" s="14" t="s">
        <v>179</v>
      </c>
      <c r="F188" s="15">
        <v>48</v>
      </c>
      <c r="G188" s="16">
        <v>17.39</v>
      </c>
      <c r="H188" s="17">
        <v>834.72</v>
      </c>
      <c r="I188" s="11">
        <f t="shared" si="0"/>
        <v>0</v>
      </c>
      <c r="J188" s="12">
        <f t="shared" si="1"/>
        <v>834.72</v>
      </c>
    </row>
    <row r="189" spans="1:10" ht="15.8" customHeight="1">
      <c r="A189" s="13" t="s">
        <v>387</v>
      </c>
      <c r="B189" s="14" t="s">
        <v>238</v>
      </c>
      <c r="C189" s="13" t="s">
        <v>239</v>
      </c>
      <c r="D189" s="14" t="s">
        <v>18</v>
      </c>
      <c r="E189" s="14" t="s">
        <v>179</v>
      </c>
      <c r="F189" s="15">
        <v>82</v>
      </c>
      <c r="G189" s="16">
        <v>12.32</v>
      </c>
      <c r="H189" s="17">
        <v>1010.24</v>
      </c>
      <c r="I189" s="11">
        <f t="shared" si="0"/>
        <v>0</v>
      </c>
      <c r="J189" s="12">
        <f t="shared" si="1"/>
        <v>1010.24</v>
      </c>
    </row>
    <row r="190" spans="1:10" ht="19.55" customHeight="1">
      <c r="A190" s="9" t="s">
        <v>388</v>
      </c>
      <c r="B190" s="41" t="s">
        <v>389</v>
      </c>
      <c r="C190" s="42"/>
      <c r="D190" s="42"/>
      <c r="E190" s="42"/>
      <c r="F190" s="42"/>
      <c r="G190" s="43"/>
      <c r="H190" s="10">
        <v>9312.6200000000008</v>
      </c>
      <c r="I190" s="11">
        <f t="shared" si="0"/>
        <v>0</v>
      </c>
      <c r="J190" s="12">
        <f t="shared" si="1"/>
        <v>9312.6200000000008</v>
      </c>
    </row>
    <row r="191" spans="1:10" ht="15.8" customHeight="1">
      <c r="A191" s="13" t="s">
        <v>390</v>
      </c>
      <c r="B191" s="14" t="s">
        <v>341</v>
      </c>
      <c r="C191" s="13" t="s">
        <v>342</v>
      </c>
      <c r="D191" s="14" t="s">
        <v>18</v>
      </c>
      <c r="E191" s="14" t="s">
        <v>19</v>
      </c>
      <c r="F191" s="15">
        <v>48</v>
      </c>
      <c r="G191" s="16">
        <v>87.23</v>
      </c>
      <c r="H191" s="17">
        <v>4187.04</v>
      </c>
      <c r="I191" s="11">
        <f t="shared" si="0"/>
        <v>0</v>
      </c>
      <c r="J191" s="12">
        <f t="shared" si="1"/>
        <v>4187.04</v>
      </c>
    </row>
    <row r="192" spans="1:10" ht="15.8" customHeight="1">
      <c r="A192" s="13" t="s">
        <v>391</v>
      </c>
      <c r="B192" s="14" t="s">
        <v>315</v>
      </c>
      <c r="C192" s="13" t="s">
        <v>316</v>
      </c>
      <c r="D192" s="14" t="s">
        <v>18</v>
      </c>
      <c r="E192" s="14" t="s">
        <v>110</v>
      </c>
      <c r="F192" s="15">
        <v>2.6</v>
      </c>
      <c r="G192" s="16">
        <v>943.48</v>
      </c>
      <c r="H192" s="17">
        <v>2453.0500000000002</v>
      </c>
      <c r="I192" s="11">
        <f t="shared" si="0"/>
        <v>0</v>
      </c>
      <c r="J192" s="12">
        <f t="shared" si="1"/>
        <v>2453.0500000000002</v>
      </c>
    </row>
    <row r="193" spans="1:10" ht="15.8" customHeight="1">
      <c r="A193" s="13" t="s">
        <v>392</v>
      </c>
      <c r="B193" s="14" t="s">
        <v>232</v>
      </c>
      <c r="C193" s="13" t="s">
        <v>233</v>
      </c>
      <c r="D193" s="14" t="s">
        <v>18</v>
      </c>
      <c r="E193" s="14" t="s">
        <v>179</v>
      </c>
      <c r="F193" s="15">
        <v>63</v>
      </c>
      <c r="G193" s="16">
        <v>17.39</v>
      </c>
      <c r="H193" s="17">
        <v>1095.57</v>
      </c>
      <c r="I193" s="11">
        <f t="shared" si="0"/>
        <v>0</v>
      </c>
      <c r="J193" s="12">
        <f t="shared" si="1"/>
        <v>1095.57</v>
      </c>
    </row>
    <row r="194" spans="1:10" ht="15.8" customHeight="1">
      <c r="A194" s="13" t="s">
        <v>393</v>
      </c>
      <c r="B194" s="14" t="s">
        <v>238</v>
      </c>
      <c r="C194" s="13" t="s">
        <v>239</v>
      </c>
      <c r="D194" s="14" t="s">
        <v>18</v>
      </c>
      <c r="E194" s="14" t="s">
        <v>179</v>
      </c>
      <c r="F194" s="15">
        <v>128</v>
      </c>
      <c r="G194" s="16">
        <v>12.32</v>
      </c>
      <c r="H194" s="17">
        <v>1576.96</v>
      </c>
      <c r="I194" s="11">
        <f t="shared" si="0"/>
        <v>0</v>
      </c>
      <c r="J194" s="12">
        <f t="shared" si="1"/>
        <v>1576.96</v>
      </c>
    </row>
    <row r="195" spans="1:10" ht="19.55" customHeight="1">
      <c r="A195" s="9" t="s">
        <v>394</v>
      </c>
      <c r="B195" s="41" t="s">
        <v>395</v>
      </c>
      <c r="C195" s="42"/>
      <c r="D195" s="42"/>
      <c r="E195" s="42"/>
      <c r="F195" s="42"/>
      <c r="G195" s="43"/>
      <c r="H195" s="10">
        <v>1196785.99</v>
      </c>
      <c r="I195" s="11">
        <f t="shared" si="0"/>
        <v>0</v>
      </c>
      <c r="J195" s="12">
        <f t="shared" si="1"/>
        <v>1196785.99</v>
      </c>
    </row>
    <row r="196" spans="1:10" ht="15.8" customHeight="1">
      <c r="A196" s="13" t="s">
        <v>396</v>
      </c>
      <c r="B196" s="14" t="s">
        <v>397</v>
      </c>
      <c r="C196" s="13" t="s">
        <v>398</v>
      </c>
      <c r="D196" s="14" t="s">
        <v>18</v>
      </c>
      <c r="E196" s="14" t="s">
        <v>51</v>
      </c>
      <c r="F196" s="15">
        <v>1767.27</v>
      </c>
      <c r="G196" s="16">
        <v>34.22</v>
      </c>
      <c r="H196" s="17">
        <v>60475.98</v>
      </c>
      <c r="I196" s="11">
        <f t="shared" si="0"/>
        <v>0</v>
      </c>
      <c r="J196" s="12">
        <f t="shared" si="1"/>
        <v>60475.98</v>
      </c>
    </row>
    <row r="197" spans="1:10" ht="15.8" customHeight="1">
      <c r="A197" s="13" t="s">
        <v>399</v>
      </c>
      <c r="B197" s="14" t="s">
        <v>400</v>
      </c>
      <c r="C197" s="13" t="s">
        <v>401</v>
      </c>
      <c r="D197" s="14" t="s">
        <v>18</v>
      </c>
      <c r="E197" s="14" t="s">
        <v>19</v>
      </c>
      <c r="F197" s="15">
        <v>2136.73</v>
      </c>
      <c r="G197" s="16">
        <v>100.98</v>
      </c>
      <c r="H197" s="17">
        <v>215767</v>
      </c>
      <c r="I197" s="11">
        <f t="shared" si="0"/>
        <v>0</v>
      </c>
      <c r="J197" s="12">
        <f t="shared" si="1"/>
        <v>215767</v>
      </c>
    </row>
    <row r="198" spans="1:10" ht="15.8" customHeight="1">
      <c r="A198" s="13" t="s">
        <v>402</v>
      </c>
      <c r="B198" s="14" t="s">
        <v>403</v>
      </c>
      <c r="C198" s="13" t="s">
        <v>404</v>
      </c>
      <c r="D198" s="14" t="s">
        <v>18</v>
      </c>
      <c r="E198" s="14" t="s">
        <v>19</v>
      </c>
      <c r="F198" s="15">
        <v>2989.31</v>
      </c>
      <c r="G198" s="16">
        <v>113.12</v>
      </c>
      <c r="H198" s="17">
        <v>338150.75</v>
      </c>
      <c r="I198" s="11">
        <f t="shared" si="0"/>
        <v>0</v>
      </c>
      <c r="J198" s="12">
        <f t="shared" si="1"/>
        <v>338150.75</v>
      </c>
    </row>
    <row r="199" spans="1:10" ht="15.8" customHeight="1">
      <c r="A199" s="13" t="s">
        <v>405</v>
      </c>
      <c r="B199" s="14" t="s">
        <v>406</v>
      </c>
      <c r="C199" s="13" t="s">
        <v>407</v>
      </c>
      <c r="D199" s="14" t="s">
        <v>18</v>
      </c>
      <c r="E199" s="14" t="s">
        <v>19</v>
      </c>
      <c r="F199" s="15">
        <v>244.95</v>
      </c>
      <c r="G199" s="16">
        <v>105.1</v>
      </c>
      <c r="H199" s="17">
        <v>25744.25</v>
      </c>
      <c r="I199" s="11">
        <f t="shared" si="0"/>
        <v>0</v>
      </c>
      <c r="J199" s="12">
        <f t="shared" si="1"/>
        <v>25744.25</v>
      </c>
    </row>
    <row r="200" spans="1:10" ht="15.8" customHeight="1">
      <c r="A200" s="13" t="s">
        <v>408</v>
      </c>
      <c r="B200" s="14" t="s">
        <v>409</v>
      </c>
      <c r="C200" s="13" t="s">
        <v>410</v>
      </c>
      <c r="D200" s="14" t="s">
        <v>18</v>
      </c>
      <c r="E200" s="14" t="s">
        <v>19</v>
      </c>
      <c r="F200" s="15">
        <v>1102.0899999999999</v>
      </c>
      <c r="G200" s="16">
        <v>285.47000000000003</v>
      </c>
      <c r="H200" s="17">
        <v>314613.63</v>
      </c>
      <c r="I200" s="11">
        <f t="shared" si="0"/>
        <v>0</v>
      </c>
      <c r="J200" s="12">
        <f t="shared" si="1"/>
        <v>314613.63</v>
      </c>
    </row>
    <row r="201" spans="1:10" ht="15.8" customHeight="1">
      <c r="A201" s="13" t="s">
        <v>411</v>
      </c>
      <c r="B201" s="14" t="s">
        <v>412</v>
      </c>
      <c r="C201" s="13" t="s">
        <v>413</v>
      </c>
      <c r="D201" s="14" t="s">
        <v>18</v>
      </c>
      <c r="E201" s="14" t="s">
        <v>19</v>
      </c>
      <c r="F201" s="15">
        <v>781.98</v>
      </c>
      <c r="G201" s="16">
        <v>150.4</v>
      </c>
      <c r="H201" s="17">
        <v>117609.79</v>
      </c>
      <c r="I201" s="11">
        <f t="shared" si="0"/>
        <v>0</v>
      </c>
      <c r="J201" s="12">
        <f t="shared" si="1"/>
        <v>117609.79</v>
      </c>
    </row>
    <row r="202" spans="1:10" ht="15.8" customHeight="1">
      <c r="A202" s="13" t="s">
        <v>414</v>
      </c>
      <c r="B202" s="14" t="s">
        <v>415</v>
      </c>
      <c r="C202" s="13" t="s">
        <v>416</v>
      </c>
      <c r="D202" s="14" t="s">
        <v>144</v>
      </c>
      <c r="E202" s="14" t="s">
        <v>417</v>
      </c>
      <c r="F202" s="15">
        <v>166.98</v>
      </c>
      <c r="G202" s="16">
        <v>176.49</v>
      </c>
      <c r="H202" s="17">
        <v>29470.3</v>
      </c>
      <c r="I202" s="11">
        <f t="shared" si="0"/>
        <v>0</v>
      </c>
      <c r="J202" s="12">
        <f t="shared" si="1"/>
        <v>29470.3</v>
      </c>
    </row>
    <row r="203" spans="1:10" ht="15.8" customHeight="1">
      <c r="A203" s="13" t="s">
        <v>418</v>
      </c>
      <c r="B203" s="14" t="s">
        <v>419</v>
      </c>
      <c r="C203" s="13" t="s">
        <v>420</v>
      </c>
      <c r="D203" s="14" t="s">
        <v>188</v>
      </c>
      <c r="E203" s="14" t="s">
        <v>56</v>
      </c>
      <c r="F203" s="15">
        <v>2129.02</v>
      </c>
      <c r="G203" s="16">
        <v>44.6</v>
      </c>
      <c r="H203" s="17">
        <v>94954.29</v>
      </c>
      <c r="I203" s="11">
        <f t="shared" si="0"/>
        <v>0</v>
      </c>
      <c r="J203" s="12">
        <f t="shared" si="1"/>
        <v>94954.29</v>
      </c>
    </row>
    <row r="204" spans="1:10" ht="19.55" customHeight="1">
      <c r="A204" s="9" t="s">
        <v>421</v>
      </c>
      <c r="B204" s="41" t="s">
        <v>422</v>
      </c>
      <c r="C204" s="42"/>
      <c r="D204" s="42"/>
      <c r="E204" s="42"/>
      <c r="F204" s="42"/>
      <c r="G204" s="43"/>
      <c r="H204" s="10">
        <v>552978.72</v>
      </c>
      <c r="I204" s="11">
        <f t="shared" si="0"/>
        <v>0</v>
      </c>
      <c r="J204" s="12">
        <f t="shared" si="1"/>
        <v>552978.72</v>
      </c>
    </row>
    <row r="205" spans="1:10" ht="19.55" customHeight="1">
      <c r="A205" s="9" t="s">
        <v>423</v>
      </c>
      <c r="B205" s="41" t="s">
        <v>424</v>
      </c>
      <c r="C205" s="42"/>
      <c r="D205" s="42"/>
      <c r="E205" s="42"/>
      <c r="F205" s="42"/>
      <c r="G205" s="43"/>
      <c r="H205" s="10">
        <v>329298.36</v>
      </c>
      <c r="I205" s="11">
        <f t="shared" si="0"/>
        <v>0</v>
      </c>
      <c r="J205" s="12">
        <f t="shared" si="1"/>
        <v>329298.36</v>
      </c>
    </row>
    <row r="206" spans="1:10" ht="15.8" customHeight="1">
      <c r="A206" s="13" t="s">
        <v>425</v>
      </c>
      <c r="B206" s="14" t="s">
        <v>426</v>
      </c>
      <c r="C206" s="13" t="s">
        <v>427</v>
      </c>
      <c r="D206" s="14" t="s">
        <v>18</v>
      </c>
      <c r="E206" s="14" t="s">
        <v>19</v>
      </c>
      <c r="F206" s="15">
        <v>3831.83</v>
      </c>
      <c r="G206" s="16">
        <v>5.92</v>
      </c>
      <c r="H206" s="17">
        <v>22684.43</v>
      </c>
      <c r="I206" s="11">
        <f t="shared" si="0"/>
        <v>0</v>
      </c>
      <c r="J206" s="12">
        <f t="shared" si="1"/>
        <v>22684.43</v>
      </c>
    </row>
    <row r="207" spans="1:10" ht="15.8" customHeight="1">
      <c r="A207" s="13" t="s">
        <v>428</v>
      </c>
      <c r="B207" s="14" t="s">
        <v>429</v>
      </c>
      <c r="C207" s="13" t="s">
        <v>430</v>
      </c>
      <c r="D207" s="14" t="s">
        <v>18</v>
      </c>
      <c r="E207" s="14" t="s">
        <v>19</v>
      </c>
      <c r="F207" s="15">
        <v>2994.62</v>
      </c>
      <c r="G207" s="16">
        <v>35.659999999999997</v>
      </c>
      <c r="H207" s="17">
        <v>106788.15</v>
      </c>
      <c r="I207" s="11">
        <f t="shared" si="0"/>
        <v>0</v>
      </c>
      <c r="J207" s="12">
        <f t="shared" si="1"/>
        <v>106788.15</v>
      </c>
    </row>
    <row r="208" spans="1:10" ht="15.8" customHeight="1">
      <c r="A208" s="13" t="s">
        <v>431</v>
      </c>
      <c r="B208" s="14" t="s">
        <v>432</v>
      </c>
      <c r="C208" s="13" t="s">
        <v>433</v>
      </c>
      <c r="D208" s="14" t="s">
        <v>18</v>
      </c>
      <c r="E208" s="14" t="s">
        <v>19</v>
      </c>
      <c r="F208" s="15">
        <v>873.1</v>
      </c>
      <c r="G208" s="16">
        <v>41.49</v>
      </c>
      <c r="H208" s="17">
        <v>36224.92</v>
      </c>
      <c r="I208" s="11">
        <f t="shared" si="0"/>
        <v>0</v>
      </c>
      <c r="J208" s="12">
        <f t="shared" si="1"/>
        <v>36224.92</v>
      </c>
    </row>
    <row r="209" spans="1:10" ht="15.8" customHeight="1">
      <c r="A209" s="13" t="s">
        <v>434</v>
      </c>
      <c r="B209" s="14" t="s">
        <v>435</v>
      </c>
      <c r="C209" s="13" t="s">
        <v>436</v>
      </c>
      <c r="D209" s="14" t="s">
        <v>18</v>
      </c>
      <c r="E209" s="14" t="s">
        <v>19</v>
      </c>
      <c r="F209" s="15">
        <v>6856.7</v>
      </c>
      <c r="G209" s="16">
        <v>23.86</v>
      </c>
      <c r="H209" s="17">
        <v>163600.85999999999</v>
      </c>
      <c r="I209" s="11">
        <f t="shared" si="0"/>
        <v>0</v>
      </c>
      <c r="J209" s="12">
        <f t="shared" si="1"/>
        <v>163600.85999999999</v>
      </c>
    </row>
    <row r="210" spans="1:10" ht="19.55" customHeight="1">
      <c r="A210" s="9" t="s">
        <v>437</v>
      </c>
      <c r="B210" s="41" t="s">
        <v>438</v>
      </c>
      <c r="C210" s="42"/>
      <c r="D210" s="42"/>
      <c r="E210" s="42"/>
      <c r="F210" s="42"/>
      <c r="G210" s="43"/>
      <c r="H210" s="10">
        <v>223680.36</v>
      </c>
      <c r="I210" s="11">
        <f t="shared" si="0"/>
        <v>0</v>
      </c>
      <c r="J210" s="12">
        <f t="shared" si="1"/>
        <v>223680.36</v>
      </c>
    </row>
    <row r="211" spans="1:10" ht="15.8" customHeight="1">
      <c r="A211" s="13" t="s">
        <v>439</v>
      </c>
      <c r="B211" s="14" t="s">
        <v>426</v>
      </c>
      <c r="C211" s="13" t="s">
        <v>427</v>
      </c>
      <c r="D211" s="14" t="s">
        <v>18</v>
      </c>
      <c r="E211" s="14" t="s">
        <v>19</v>
      </c>
      <c r="F211" s="15">
        <v>2928.52</v>
      </c>
      <c r="G211" s="16">
        <v>5.92</v>
      </c>
      <c r="H211" s="17">
        <v>17336.84</v>
      </c>
      <c r="I211" s="11">
        <f t="shared" si="0"/>
        <v>0</v>
      </c>
      <c r="J211" s="12">
        <f t="shared" si="1"/>
        <v>17336.84</v>
      </c>
    </row>
    <row r="212" spans="1:10" ht="15.8" customHeight="1">
      <c r="A212" s="13" t="s">
        <v>440</v>
      </c>
      <c r="B212" s="14" t="s">
        <v>441</v>
      </c>
      <c r="C212" s="13" t="s">
        <v>442</v>
      </c>
      <c r="D212" s="14" t="s">
        <v>18</v>
      </c>
      <c r="E212" s="14" t="s">
        <v>19</v>
      </c>
      <c r="F212" s="15">
        <v>2928.52</v>
      </c>
      <c r="G212" s="16">
        <v>70.459999999999994</v>
      </c>
      <c r="H212" s="17">
        <v>206343.52</v>
      </c>
      <c r="I212" s="11">
        <f t="shared" si="0"/>
        <v>0</v>
      </c>
      <c r="J212" s="12">
        <f t="shared" si="1"/>
        <v>206343.52</v>
      </c>
    </row>
    <row r="213" spans="1:10" ht="19.55" customHeight="1">
      <c r="A213" s="9" t="s">
        <v>443</v>
      </c>
      <c r="B213" s="41" t="s">
        <v>444</v>
      </c>
      <c r="C213" s="42"/>
      <c r="D213" s="42"/>
      <c r="E213" s="42"/>
      <c r="F213" s="42"/>
      <c r="G213" s="43"/>
      <c r="H213" s="10">
        <v>1267398.26</v>
      </c>
      <c r="I213" s="11">
        <f t="shared" si="0"/>
        <v>0</v>
      </c>
      <c r="J213" s="12">
        <f t="shared" si="1"/>
        <v>1267398.26</v>
      </c>
    </row>
    <row r="214" spans="1:10" ht="15.8" customHeight="1">
      <c r="A214" s="13" t="s">
        <v>445</v>
      </c>
      <c r="B214" s="14" t="s">
        <v>446</v>
      </c>
      <c r="C214" s="13" t="s">
        <v>447</v>
      </c>
      <c r="D214" s="14" t="s">
        <v>18</v>
      </c>
      <c r="E214" s="14" t="s">
        <v>19</v>
      </c>
      <c r="F214" s="15">
        <v>4615.67</v>
      </c>
      <c r="G214" s="16">
        <v>66.7</v>
      </c>
      <c r="H214" s="17">
        <v>307865.19</v>
      </c>
      <c r="I214" s="11">
        <f t="shared" si="0"/>
        <v>0</v>
      </c>
      <c r="J214" s="12">
        <f t="shared" si="1"/>
        <v>307865.19</v>
      </c>
    </row>
    <row r="215" spans="1:10" ht="15.8" customHeight="1">
      <c r="A215" s="13" t="s">
        <v>448</v>
      </c>
      <c r="B215" s="14" t="s">
        <v>449</v>
      </c>
      <c r="C215" s="13" t="s">
        <v>450</v>
      </c>
      <c r="D215" s="14" t="s">
        <v>18</v>
      </c>
      <c r="E215" s="14" t="s">
        <v>19</v>
      </c>
      <c r="F215" s="15">
        <v>4615.67</v>
      </c>
      <c r="G215" s="16">
        <v>155.4</v>
      </c>
      <c r="H215" s="17">
        <v>717275.12</v>
      </c>
      <c r="I215" s="11">
        <f t="shared" si="0"/>
        <v>0</v>
      </c>
      <c r="J215" s="12">
        <f t="shared" si="1"/>
        <v>717275.12</v>
      </c>
    </row>
    <row r="216" spans="1:10" ht="15.8" customHeight="1">
      <c r="A216" s="13" t="s">
        <v>451</v>
      </c>
      <c r="B216" s="14" t="s">
        <v>452</v>
      </c>
      <c r="C216" s="13" t="s">
        <v>453</v>
      </c>
      <c r="D216" s="14" t="s">
        <v>454</v>
      </c>
      <c r="E216" s="14" t="s">
        <v>51</v>
      </c>
      <c r="F216" s="15">
        <v>3088.92</v>
      </c>
      <c r="G216" s="16">
        <v>50.15</v>
      </c>
      <c r="H216" s="17">
        <v>154909.34</v>
      </c>
      <c r="I216" s="11">
        <f t="shared" si="0"/>
        <v>0</v>
      </c>
      <c r="J216" s="12">
        <f t="shared" si="1"/>
        <v>154909.34</v>
      </c>
    </row>
    <row r="217" spans="1:10" ht="15.8" customHeight="1">
      <c r="A217" s="13" t="s">
        <v>455</v>
      </c>
      <c r="B217" s="14" t="s">
        <v>456</v>
      </c>
      <c r="C217" s="13" t="s">
        <v>457</v>
      </c>
      <c r="D217" s="14" t="s">
        <v>18</v>
      </c>
      <c r="E217" s="14" t="s">
        <v>19</v>
      </c>
      <c r="F217" s="15">
        <v>873.1</v>
      </c>
      <c r="G217" s="16">
        <v>84.47</v>
      </c>
      <c r="H217" s="17">
        <v>73750.759999999995</v>
      </c>
      <c r="I217" s="11">
        <f t="shared" si="0"/>
        <v>0</v>
      </c>
      <c r="J217" s="12">
        <f t="shared" si="1"/>
        <v>73750.759999999995</v>
      </c>
    </row>
    <row r="218" spans="1:10" ht="15.8" customHeight="1">
      <c r="A218" s="13" t="s">
        <v>458</v>
      </c>
      <c r="B218" s="14" t="s">
        <v>459</v>
      </c>
      <c r="C218" s="13" t="s">
        <v>460</v>
      </c>
      <c r="D218" s="14" t="s">
        <v>18</v>
      </c>
      <c r="E218" s="14" t="s">
        <v>19</v>
      </c>
      <c r="F218" s="15">
        <v>206.78</v>
      </c>
      <c r="G218" s="16">
        <v>65.760000000000005</v>
      </c>
      <c r="H218" s="17">
        <v>13597.85</v>
      </c>
      <c r="I218" s="11">
        <f t="shared" si="0"/>
        <v>0</v>
      </c>
      <c r="J218" s="12">
        <f t="shared" si="1"/>
        <v>13597.85</v>
      </c>
    </row>
    <row r="219" spans="1:10" ht="19.55" customHeight="1">
      <c r="A219" s="9" t="s">
        <v>461</v>
      </c>
      <c r="B219" s="41" t="s">
        <v>462</v>
      </c>
      <c r="C219" s="42"/>
      <c r="D219" s="42"/>
      <c r="E219" s="42"/>
      <c r="F219" s="42"/>
      <c r="G219" s="43"/>
      <c r="H219" s="10">
        <v>121191.32</v>
      </c>
      <c r="I219" s="11">
        <f t="shared" si="0"/>
        <v>0</v>
      </c>
      <c r="J219" s="12">
        <f t="shared" si="1"/>
        <v>121191.32</v>
      </c>
    </row>
    <row r="220" spans="1:10" ht="15.8" customHeight="1">
      <c r="A220" s="13" t="s">
        <v>463</v>
      </c>
      <c r="B220" s="14" t="s">
        <v>464</v>
      </c>
      <c r="C220" s="13" t="s">
        <v>465</v>
      </c>
      <c r="D220" s="14" t="s">
        <v>18</v>
      </c>
      <c r="E220" s="14" t="s">
        <v>51</v>
      </c>
      <c r="F220" s="15">
        <v>406</v>
      </c>
      <c r="G220" s="16">
        <v>183.55</v>
      </c>
      <c r="H220" s="17">
        <v>74521.3</v>
      </c>
      <c r="I220" s="11">
        <f t="shared" si="0"/>
        <v>0</v>
      </c>
      <c r="J220" s="12">
        <f t="shared" si="1"/>
        <v>74521.3</v>
      </c>
    </row>
    <row r="221" spans="1:10" ht="15.8" customHeight="1">
      <c r="A221" s="13" t="s">
        <v>466</v>
      </c>
      <c r="B221" s="14" t="s">
        <v>467</v>
      </c>
      <c r="C221" s="13" t="s">
        <v>468</v>
      </c>
      <c r="D221" s="14" t="s">
        <v>18</v>
      </c>
      <c r="E221" s="14" t="s">
        <v>51</v>
      </c>
      <c r="F221" s="15">
        <v>106</v>
      </c>
      <c r="G221" s="16">
        <v>278.57</v>
      </c>
      <c r="H221" s="17">
        <v>29528.42</v>
      </c>
      <c r="I221" s="11">
        <f t="shared" si="0"/>
        <v>0</v>
      </c>
      <c r="J221" s="12">
        <f t="shared" si="1"/>
        <v>29528.42</v>
      </c>
    </row>
    <row r="222" spans="1:10" ht="15.8" customHeight="1">
      <c r="A222" s="13" t="s">
        <v>469</v>
      </c>
      <c r="B222" s="14" t="s">
        <v>467</v>
      </c>
      <c r="C222" s="13" t="s">
        <v>470</v>
      </c>
      <c r="D222" s="14" t="s">
        <v>18</v>
      </c>
      <c r="E222" s="14" t="s">
        <v>51</v>
      </c>
      <c r="F222" s="15">
        <v>50</v>
      </c>
      <c r="G222" s="16">
        <v>222.81</v>
      </c>
      <c r="H222" s="17">
        <v>11140.5</v>
      </c>
      <c r="I222" s="11">
        <f t="shared" si="0"/>
        <v>0</v>
      </c>
      <c r="J222" s="12">
        <f t="shared" si="1"/>
        <v>11140.5</v>
      </c>
    </row>
    <row r="223" spans="1:10" ht="15.8" customHeight="1">
      <c r="A223" s="13" t="s">
        <v>471</v>
      </c>
      <c r="B223" s="14" t="s">
        <v>472</v>
      </c>
      <c r="C223" s="13" t="s">
        <v>473</v>
      </c>
      <c r="D223" s="14" t="s">
        <v>188</v>
      </c>
      <c r="E223" s="14" t="s">
        <v>68</v>
      </c>
      <c r="F223" s="15">
        <v>70</v>
      </c>
      <c r="G223" s="16">
        <v>85.73</v>
      </c>
      <c r="H223" s="17">
        <v>6001.1</v>
      </c>
      <c r="I223" s="11">
        <f t="shared" si="0"/>
        <v>0</v>
      </c>
      <c r="J223" s="12">
        <f t="shared" si="1"/>
        <v>6001.1</v>
      </c>
    </row>
    <row r="224" spans="1:10" ht="19.55" customHeight="1">
      <c r="A224" s="9" t="s">
        <v>474</v>
      </c>
      <c r="B224" s="41" t="s">
        <v>475</v>
      </c>
      <c r="C224" s="42"/>
      <c r="D224" s="42"/>
      <c r="E224" s="42"/>
      <c r="F224" s="42"/>
      <c r="G224" s="43"/>
      <c r="H224" s="10">
        <v>1624754.9</v>
      </c>
      <c r="I224" s="11">
        <f t="shared" si="0"/>
        <v>0</v>
      </c>
      <c r="J224" s="12">
        <f t="shared" si="1"/>
        <v>1624754.9</v>
      </c>
    </row>
    <row r="225" spans="1:10" ht="19.55" customHeight="1">
      <c r="A225" s="9" t="s">
        <v>476</v>
      </c>
      <c r="B225" s="41" t="s">
        <v>477</v>
      </c>
      <c r="C225" s="42"/>
      <c r="D225" s="42"/>
      <c r="E225" s="42"/>
      <c r="F225" s="42"/>
      <c r="G225" s="43"/>
      <c r="H225" s="10">
        <v>1170482.3600000001</v>
      </c>
      <c r="I225" s="11">
        <f t="shared" si="0"/>
        <v>0</v>
      </c>
      <c r="J225" s="12">
        <f t="shared" si="1"/>
        <v>1170482.3600000001</v>
      </c>
    </row>
    <row r="226" spans="1:10" ht="15.8" customHeight="1">
      <c r="A226" s="13" t="s">
        <v>478</v>
      </c>
      <c r="B226" s="14" t="s">
        <v>479</v>
      </c>
      <c r="C226" s="13" t="s">
        <v>480</v>
      </c>
      <c r="D226" s="14" t="s">
        <v>18</v>
      </c>
      <c r="E226" s="14" t="s">
        <v>51</v>
      </c>
      <c r="F226" s="15">
        <v>1811.7</v>
      </c>
      <c r="G226" s="16">
        <v>48.31</v>
      </c>
      <c r="H226" s="17">
        <v>87523.23</v>
      </c>
      <c r="I226" s="11">
        <f t="shared" si="0"/>
        <v>0</v>
      </c>
      <c r="J226" s="12">
        <f t="shared" si="1"/>
        <v>87523.23</v>
      </c>
    </row>
    <row r="227" spans="1:10" ht="15.8" customHeight="1">
      <c r="A227" s="13" t="s">
        <v>481</v>
      </c>
      <c r="B227" s="14" t="s">
        <v>482</v>
      </c>
      <c r="C227" s="13" t="s">
        <v>483</v>
      </c>
      <c r="D227" s="14" t="s">
        <v>18</v>
      </c>
      <c r="E227" s="14" t="s">
        <v>19</v>
      </c>
      <c r="F227" s="15">
        <v>336.14</v>
      </c>
      <c r="G227" s="16">
        <v>1101.45</v>
      </c>
      <c r="H227" s="17">
        <v>370241.4</v>
      </c>
      <c r="I227" s="11">
        <f t="shared" si="0"/>
        <v>0</v>
      </c>
      <c r="J227" s="12">
        <f t="shared" si="1"/>
        <v>370241.4</v>
      </c>
    </row>
    <row r="228" spans="1:10" ht="15.8" customHeight="1">
      <c r="A228" s="13" t="s">
        <v>484</v>
      </c>
      <c r="B228" s="14" t="s">
        <v>485</v>
      </c>
      <c r="C228" s="13" t="s">
        <v>486</v>
      </c>
      <c r="D228" s="14" t="s">
        <v>18</v>
      </c>
      <c r="E228" s="14" t="s">
        <v>19</v>
      </c>
      <c r="F228" s="15">
        <v>124.93</v>
      </c>
      <c r="G228" s="16">
        <v>586.52</v>
      </c>
      <c r="H228" s="17">
        <v>73273.94</v>
      </c>
      <c r="I228" s="11">
        <f t="shared" si="0"/>
        <v>0</v>
      </c>
      <c r="J228" s="12">
        <f t="shared" si="1"/>
        <v>73273.94</v>
      </c>
    </row>
    <row r="229" spans="1:10" ht="15.8" customHeight="1">
      <c r="A229" s="13" t="s">
        <v>487</v>
      </c>
      <c r="B229" s="14" t="s">
        <v>488</v>
      </c>
      <c r="C229" s="13" t="s">
        <v>489</v>
      </c>
      <c r="D229" s="14" t="s">
        <v>18</v>
      </c>
      <c r="E229" s="14" t="s">
        <v>19</v>
      </c>
      <c r="F229" s="15">
        <v>25.65</v>
      </c>
      <c r="G229" s="16">
        <v>1277.23</v>
      </c>
      <c r="H229" s="17">
        <v>32760.95</v>
      </c>
      <c r="I229" s="11">
        <f t="shared" si="0"/>
        <v>0</v>
      </c>
      <c r="J229" s="12">
        <f t="shared" si="1"/>
        <v>32760.95</v>
      </c>
    </row>
    <row r="230" spans="1:10" ht="15.8" customHeight="1">
      <c r="A230" s="13" t="s">
        <v>490</v>
      </c>
      <c r="B230" s="14" t="s">
        <v>491</v>
      </c>
      <c r="C230" s="13" t="s">
        <v>492</v>
      </c>
      <c r="D230" s="14" t="s">
        <v>18</v>
      </c>
      <c r="E230" s="14" t="s">
        <v>19</v>
      </c>
      <c r="F230" s="15">
        <v>486.72</v>
      </c>
      <c r="G230" s="16">
        <v>904.29</v>
      </c>
      <c r="H230" s="17">
        <v>440136.03</v>
      </c>
      <c r="I230" s="11">
        <f t="shared" si="0"/>
        <v>0</v>
      </c>
      <c r="J230" s="12">
        <f t="shared" si="1"/>
        <v>440136.03</v>
      </c>
    </row>
    <row r="231" spans="1:10" ht="15.8" customHeight="1">
      <c r="A231" s="13" t="s">
        <v>493</v>
      </c>
      <c r="B231" s="14" t="s">
        <v>494</v>
      </c>
      <c r="C231" s="13" t="s">
        <v>495</v>
      </c>
      <c r="D231" s="14" t="s">
        <v>188</v>
      </c>
      <c r="E231" s="14" t="s">
        <v>56</v>
      </c>
      <c r="F231" s="15">
        <v>147.4</v>
      </c>
      <c r="G231" s="16">
        <v>599.66</v>
      </c>
      <c r="H231" s="17">
        <v>88389.88</v>
      </c>
      <c r="I231" s="11">
        <f t="shared" si="0"/>
        <v>0</v>
      </c>
      <c r="J231" s="12">
        <f t="shared" si="1"/>
        <v>88389.88</v>
      </c>
    </row>
    <row r="232" spans="1:10" ht="15.8" customHeight="1">
      <c r="A232" s="13" t="s">
        <v>496</v>
      </c>
      <c r="B232" s="14" t="s">
        <v>497</v>
      </c>
      <c r="C232" s="13" t="s">
        <v>498</v>
      </c>
      <c r="D232" s="14" t="s">
        <v>499</v>
      </c>
      <c r="E232" s="14" t="s">
        <v>19</v>
      </c>
      <c r="F232" s="15">
        <v>28.68</v>
      </c>
      <c r="G232" s="16">
        <v>1747.58</v>
      </c>
      <c r="H232" s="17">
        <v>50120.59</v>
      </c>
      <c r="I232" s="11">
        <f t="shared" si="0"/>
        <v>0</v>
      </c>
      <c r="J232" s="12">
        <f t="shared" si="1"/>
        <v>50120.59</v>
      </c>
    </row>
    <row r="233" spans="1:10" ht="15.8" customHeight="1">
      <c r="A233" s="13" t="s">
        <v>500</v>
      </c>
      <c r="B233" s="14" t="s">
        <v>501</v>
      </c>
      <c r="C233" s="13" t="s">
        <v>502</v>
      </c>
      <c r="D233" s="14" t="s">
        <v>454</v>
      </c>
      <c r="E233" s="14" t="s">
        <v>19</v>
      </c>
      <c r="F233" s="15">
        <v>22.68</v>
      </c>
      <c r="G233" s="16">
        <v>1236.17</v>
      </c>
      <c r="H233" s="17">
        <v>28036.34</v>
      </c>
      <c r="I233" s="11">
        <f t="shared" si="0"/>
        <v>0</v>
      </c>
      <c r="J233" s="12">
        <f t="shared" si="1"/>
        <v>28036.34</v>
      </c>
    </row>
    <row r="234" spans="1:10" ht="19.55" customHeight="1">
      <c r="A234" s="9" t="s">
        <v>503</v>
      </c>
      <c r="B234" s="41" t="s">
        <v>504</v>
      </c>
      <c r="C234" s="42"/>
      <c r="D234" s="42"/>
      <c r="E234" s="42"/>
      <c r="F234" s="42"/>
      <c r="G234" s="43"/>
      <c r="H234" s="10">
        <v>271363.09000000003</v>
      </c>
      <c r="I234" s="11">
        <f t="shared" si="0"/>
        <v>0</v>
      </c>
      <c r="J234" s="12">
        <f t="shared" si="1"/>
        <v>271363.09000000003</v>
      </c>
    </row>
    <row r="235" spans="1:10" ht="19.55" customHeight="1">
      <c r="A235" s="9" t="s">
        <v>505</v>
      </c>
      <c r="B235" s="41" t="s">
        <v>506</v>
      </c>
      <c r="C235" s="42"/>
      <c r="D235" s="42"/>
      <c r="E235" s="42"/>
      <c r="F235" s="42"/>
      <c r="G235" s="43"/>
      <c r="H235" s="10">
        <v>30447.7</v>
      </c>
      <c r="I235" s="11">
        <f t="shared" si="0"/>
        <v>0</v>
      </c>
      <c r="J235" s="12">
        <f t="shared" si="1"/>
        <v>30447.7</v>
      </c>
    </row>
    <row r="236" spans="1:10" ht="15.8" customHeight="1">
      <c r="A236" s="13" t="s">
        <v>507</v>
      </c>
      <c r="B236" s="14" t="s">
        <v>508</v>
      </c>
      <c r="C236" s="13" t="s">
        <v>509</v>
      </c>
      <c r="D236" s="14" t="s">
        <v>18</v>
      </c>
      <c r="E236" s="14" t="s">
        <v>29</v>
      </c>
      <c r="F236" s="15">
        <v>10</v>
      </c>
      <c r="G236" s="16">
        <v>1446.74</v>
      </c>
      <c r="H236" s="17">
        <v>14467.4</v>
      </c>
      <c r="I236" s="11">
        <f t="shared" si="0"/>
        <v>0</v>
      </c>
      <c r="J236" s="12">
        <f t="shared" si="1"/>
        <v>14467.4</v>
      </c>
    </row>
    <row r="237" spans="1:10" ht="15.8" customHeight="1">
      <c r="A237" s="13" t="s">
        <v>510</v>
      </c>
      <c r="B237" s="14" t="s">
        <v>511</v>
      </c>
      <c r="C237" s="13" t="s">
        <v>512</v>
      </c>
      <c r="D237" s="14" t="s">
        <v>513</v>
      </c>
      <c r="E237" s="14" t="s">
        <v>19</v>
      </c>
      <c r="F237" s="15">
        <v>18</v>
      </c>
      <c r="G237" s="16">
        <v>250.15</v>
      </c>
      <c r="H237" s="17">
        <v>4502.7</v>
      </c>
      <c r="I237" s="11">
        <f t="shared" si="0"/>
        <v>0</v>
      </c>
      <c r="J237" s="12">
        <f t="shared" si="1"/>
        <v>4502.7</v>
      </c>
    </row>
    <row r="238" spans="1:10" ht="15.8" customHeight="1">
      <c r="A238" s="13" t="s">
        <v>514</v>
      </c>
      <c r="B238" s="14" t="s">
        <v>515</v>
      </c>
      <c r="C238" s="13" t="s">
        <v>516</v>
      </c>
      <c r="D238" s="14" t="s">
        <v>18</v>
      </c>
      <c r="E238" s="14" t="s">
        <v>29</v>
      </c>
      <c r="F238" s="15">
        <v>20</v>
      </c>
      <c r="G238" s="16">
        <v>573.88</v>
      </c>
      <c r="H238" s="17">
        <v>11477.6</v>
      </c>
      <c r="I238" s="11">
        <f t="shared" si="0"/>
        <v>0</v>
      </c>
      <c r="J238" s="12">
        <f t="shared" si="1"/>
        <v>11477.6</v>
      </c>
    </row>
    <row r="239" spans="1:10" ht="19.55" customHeight="1">
      <c r="A239" s="9" t="s">
        <v>517</v>
      </c>
      <c r="B239" s="41" t="s">
        <v>518</v>
      </c>
      <c r="C239" s="42"/>
      <c r="D239" s="42"/>
      <c r="E239" s="42"/>
      <c r="F239" s="42"/>
      <c r="G239" s="43"/>
      <c r="H239" s="10">
        <v>183409.31</v>
      </c>
      <c r="I239" s="11">
        <f t="shared" si="0"/>
        <v>0</v>
      </c>
      <c r="J239" s="12">
        <f t="shared" si="1"/>
        <v>183409.31</v>
      </c>
    </row>
    <row r="240" spans="1:10" ht="15.8" customHeight="1">
      <c r="A240" s="13" t="s">
        <v>519</v>
      </c>
      <c r="B240" s="14" t="s">
        <v>520</v>
      </c>
      <c r="C240" s="13" t="s">
        <v>521</v>
      </c>
      <c r="D240" s="14" t="s">
        <v>18</v>
      </c>
      <c r="E240" s="14" t="s">
        <v>29</v>
      </c>
      <c r="F240" s="15">
        <v>13</v>
      </c>
      <c r="G240" s="16">
        <v>1672.49</v>
      </c>
      <c r="H240" s="17">
        <v>21742.37</v>
      </c>
      <c r="I240" s="11">
        <f t="shared" si="0"/>
        <v>0</v>
      </c>
      <c r="J240" s="12">
        <f t="shared" si="1"/>
        <v>21742.37</v>
      </c>
    </row>
    <row r="241" spans="1:10" ht="15.8" customHeight="1">
      <c r="A241" s="13" t="s">
        <v>522</v>
      </c>
      <c r="B241" s="14" t="s">
        <v>508</v>
      </c>
      <c r="C241" s="13" t="s">
        <v>509</v>
      </c>
      <c r="D241" s="14" t="s">
        <v>18</v>
      </c>
      <c r="E241" s="14" t="s">
        <v>29</v>
      </c>
      <c r="F241" s="15">
        <v>70</v>
      </c>
      <c r="G241" s="16">
        <v>1446.74</v>
      </c>
      <c r="H241" s="17">
        <v>101271.8</v>
      </c>
      <c r="I241" s="11">
        <f t="shared" si="0"/>
        <v>0</v>
      </c>
      <c r="J241" s="12">
        <f t="shared" si="1"/>
        <v>101271.8</v>
      </c>
    </row>
    <row r="242" spans="1:10" ht="15.8" customHeight="1">
      <c r="A242" s="13" t="s">
        <v>523</v>
      </c>
      <c r="B242" s="14" t="s">
        <v>524</v>
      </c>
      <c r="C242" s="13" t="s">
        <v>525</v>
      </c>
      <c r="D242" s="14" t="s">
        <v>526</v>
      </c>
      <c r="E242" s="14" t="s">
        <v>19</v>
      </c>
      <c r="F242" s="15">
        <v>16.91</v>
      </c>
      <c r="G242" s="16">
        <v>317.56</v>
      </c>
      <c r="H242" s="17">
        <v>5369.94</v>
      </c>
      <c r="I242" s="11">
        <f t="shared" si="0"/>
        <v>0</v>
      </c>
      <c r="J242" s="12">
        <f t="shared" si="1"/>
        <v>5369.94</v>
      </c>
    </row>
    <row r="243" spans="1:10" ht="15.8" customHeight="1">
      <c r="A243" s="13" t="s">
        <v>527</v>
      </c>
      <c r="B243" s="14" t="s">
        <v>528</v>
      </c>
      <c r="C243" s="13" t="s">
        <v>529</v>
      </c>
      <c r="D243" s="14" t="s">
        <v>55</v>
      </c>
      <c r="E243" s="14" t="s">
        <v>24</v>
      </c>
      <c r="F243" s="15">
        <v>2</v>
      </c>
      <c r="G243" s="16">
        <v>1742.52</v>
      </c>
      <c r="H243" s="17">
        <v>3485.04</v>
      </c>
      <c r="I243" s="11">
        <f t="shared" si="0"/>
        <v>0</v>
      </c>
      <c r="J243" s="12">
        <f t="shared" si="1"/>
        <v>3485.04</v>
      </c>
    </row>
    <row r="244" spans="1:10" ht="15.8" customHeight="1">
      <c r="A244" s="13" t="s">
        <v>530</v>
      </c>
      <c r="B244" s="14" t="s">
        <v>531</v>
      </c>
      <c r="C244" s="13" t="s">
        <v>532</v>
      </c>
      <c r="D244" s="14" t="s">
        <v>533</v>
      </c>
      <c r="E244" s="14" t="s">
        <v>56</v>
      </c>
      <c r="F244" s="15">
        <v>30.24</v>
      </c>
      <c r="G244" s="16">
        <v>1120.03</v>
      </c>
      <c r="H244" s="17">
        <v>33869.71</v>
      </c>
      <c r="I244" s="11">
        <f t="shared" si="0"/>
        <v>0</v>
      </c>
      <c r="J244" s="12">
        <f t="shared" si="1"/>
        <v>33869.71</v>
      </c>
    </row>
    <row r="245" spans="1:10" ht="15.8" customHeight="1">
      <c r="A245" s="13" t="s">
        <v>534</v>
      </c>
      <c r="B245" s="14" t="s">
        <v>535</v>
      </c>
      <c r="C245" s="13" t="s">
        <v>536</v>
      </c>
      <c r="D245" s="14" t="s">
        <v>188</v>
      </c>
      <c r="E245" s="14" t="s">
        <v>24</v>
      </c>
      <c r="F245" s="15">
        <v>3</v>
      </c>
      <c r="G245" s="16">
        <v>5890.15</v>
      </c>
      <c r="H245" s="17">
        <v>17670.45</v>
      </c>
      <c r="I245" s="11">
        <f t="shared" si="0"/>
        <v>0</v>
      </c>
      <c r="J245" s="12">
        <f t="shared" si="1"/>
        <v>17670.45</v>
      </c>
    </row>
    <row r="246" spans="1:10" ht="19.55" customHeight="1">
      <c r="A246" s="9" t="s">
        <v>537</v>
      </c>
      <c r="B246" s="41" t="s">
        <v>538</v>
      </c>
      <c r="C246" s="42"/>
      <c r="D246" s="42"/>
      <c r="E246" s="42"/>
      <c r="F246" s="42"/>
      <c r="G246" s="43"/>
      <c r="H246" s="10">
        <v>57506.080000000002</v>
      </c>
      <c r="I246" s="11">
        <f t="shared" si="0"/>
        <v>0</v>
      </c>
      <c r="J246" s="12">
        <f t="shared" si="1"/>
        <v>57506.080000000002</v>
      </c>
    </row>
    <row r="247" spans="1:10" ht="15.8" customHeight="1">
      <c r="A247" s="13" t="s">
        <v>539</v>
      </c>
      <c r="B247" s="14" t="s">
        <v>540</v>
      </c>
      <c r="C247" s="13" t="s">
        <v>541</v>
      </c>
      <c r="D247" s="14" t="s">
        <v>137</v>
      </c>
      <c r="E247" s="14" t="s">
        <v>56</v>
      </c>
      <c r="F247" s="15">
        <v>57.6</v>
      </c>
      <c r="G247" s="16">
        <v>935.26</v>
      </c>
      <c r="H247" s="17">
        <v>53870.98</v>
      </c>
      <c r="I247" s="11">
        <f t="shared" si="0"/>
        <v>0</v>
      </c>
      <c r="J247" s="12">
        <f t="shared" si="1"/>
        <v>53870.98</v>
      </c>
    </row>
    <row r="248" spans="1:10" ht="15.8" customHeight="1">
      <c r="A248" s="13" t="s">
        <v>542</v>
      </c>
      <c r="B248" s="14" t="s">
        <v>543</v>
      </c>
      <c r="C248" s="13" t="s">
        <v>544</v>
      </c>
      <c r="D248" s="14" t="s">
        <v>37</v>
      </c>
      <c r="E248" s="14" t="s">
        <v>24</v>
      </c>
      <c r="F248" s="15">
        <v>45</v>
      </c>
      <c r="G248" s="16">
        <v>80.78</v>
      </c>
      <c r="H248" s="17">
        <v>3635.1</v>
      </c>
      <c r="I248" s="11">
        <f t="shared" si="0"/>
        <v>0</v>
      </c>
      <c r="J248" s="12">
        <f t="shared" si="1"/>
        <v>3635.1</v>
      </c>
    </row>
    <row r="249" spans="1:10" ht="19.55" customHeight="1">
      <c r="A249" s="9" t="s">
        <v>545</v>
      </c>
      <c r="B249" s="41" t="s">
        <v>546</v>
      </c>
      <c r="C249" s="42"/>
      <c r="D249" s="42"/>
      <c r="E249" s="42"/>
      <c r="F249" s="42"/>
      <c r="G249" s="43"/>
      <c r="H249" s="10">
        <v>182909.45</v>
      </c>
      <c r="I249" s="11">
        <f t="shared" si="0"/>
        <v>0</v>
      </c>
      <c r="J249" s="12">
        <f t="shared" si="1"/>
        <v>182909.45</v>
      </c>
    </row>
    <row r="250" spans="1:10" ht="15.8" customHeight="1">
      <c r="A250" s="13" t="s">
        <v>547</v>
      </c>
      <c r="B250" s="14" t="s">
        <v>548</v>
      </c>
      <c r="C250" s="13" t="s">
        <v>549</v>
      </c>
      <c r="D250" s="14" t="s">
        <v>550</v>
      </c>
      <c r="E250" s="14" t="s">
        <v>38</v>
      </c>
      <c r="F250" s="15">
        <v>127.4</v>
      </c>
      <c r="G250" s="16">
        <v>1435.71</v>
      </c>
      <c r="H250" s="17">
        <v>182909.45</v>
      </c>
      <c r="I250" s="11">
        <f t="shared" si="0"/>
        <v>0</v>
      </c>
      <c r="J250" s="12">
        <f t="shared" si="1"/>
        <v>182909.45</v>
      </c>
    </row>
    <row r="251" spans="1:10" ht="19.55" customHeight="1">
      <c r="A251" s="9" t="s">
        <v>551</v>
      </c>
      <c r="B251" s="41" t="s">
        <v>552</v>
      </c>
      <c r="C251" s="42"/>
      <c r="D251" s="42"/>
      <c r="E251" s="42"/>
      <c r="F251" s="42"/>
      <c r="G251" s="43"/>
      <c r="H251" s="10">
        <v>341807.82</v>
      </c>
      <c r="I251" s="11">
        <f t="shared" si="0"/>
        <v>0</v>
      </c>
      <c r="J251" s="12">
        <f t="shared" si="1"/>
        <v>341807.82</v>
      </c>
    </row>
    <row r="252" spans="1:10" ht="15.8" customHeight="1">
      <c r="A252" s="13" t="s">
        <v>553</v>
      </c>
      <c r="B252" s="14" t="s">
        <v>554</v>
      </c>
      <c r="C252" s="13" t="s">
        <v>555</v>
      </c>
      <c r="D252" s="14" t="s">
        <v>18</v>
      </c>
      <c r="E252" s="14" t="s">
        <v>19</v>
      </c>
      <c r="F252" s="15">
        <v>1150</v>
      </c>
      <c r="G252" s="16">
        <v>15.42</v>
      </c>
      <c r="H252" s="17">
        <v>17733</v>
      </c>
      <c r="I252" s="11">
        <f t="shared" si="0"/>
        <v>0</v>
      </c>
      <c r="J252" s="12">
        <f t="shared" si="1"/>
        <v>17733</v>
      </c>
    </row>
    <row r="253" spans="1:10" ht="15.8" customHeight="1">
      <c r="A253" s="13" t="s">
        <v>556</v>
      </c>
      <c r="B253" s="14" t="s">
        <v>557</v>
      </c>
      <c r="C253" s="13" t="s">
        <v>558</v>
      </c>
      <c r="D253" s="14" t="s">
        <v>18</v>
      </c>
      <c r="E253" s="14" t="s">
        <v>179</v>
      </c>
      <c r="F253" s="15">
        <v>2800</v>
      </c>
      <c r="G253" s="16">
        <v>15.47</v>
      </c>
      <c r="H253" s="17">
        <v>43316</v>
      </c>
      <c r="I253" s="11">
        <f t="shared" si="0"/>
        <v>0</v>
      </c>
      <c r="J253" s="12">
        <f t="shared" si="1"/>
        <v>43316</v>
      </c>
    </row>
    <row r="254" spans="1:10" ht="15.8" customHeight="1">
      <c r="A254" s="13" t="s">
        <v>559</v>
      </c>
      <c r="B254" s="14" t="s">
        <v>560</v>
      </c>
      <c r="C254" s="13" t="s">
        <v>561</v>
      </c>
      <c r="D254" s="14" t="s">
        <v>18</v>
      </c>
      <c r="E254" s="14" t="s">
        <v>179</v>
      </c>
      <c r="F254" s="15">
        <v>2760</v>
      </c>
      <c r="G254" s="16">
        <v>15.67</v>
      </c>
      <c r="H254" s="17">
        <v>43249.2</v>
      </c>
      <c r="I254" s="11">
        <f t="shared" si="0"/>
        <v>0</v>
      </c>
      <c r="J254" s="12">
        <f t="shared" si="1"/>
        <v>43249.2</v>
      </c>
    </row>
    <row r="255" spans="1:10" ht="15.8" customHeight="1">
      <c r="A255" s="13" t="s">
        <v>562</v>
      </c>
      <c r="B255" s="14" t="s">
        <v>563</v>
      </c>
      <c r="C255" s="13" t="s">
        <v>564</v>
      </c>
      <c r="D255" s="14" t="s">
        <v>18</v>
      </c>
      <c r="E255" s="14" t="s">
        <v>19</v>
      </c>
      <c r="F255" s="15">
        <v>1150</v>
      </c>
      <c r="G255" s="16">
        <v>79.16</v>
      </c>
      <c r="H255" s="17">
        <v>91034</v>
      </c>
      <c r="I255" s="11">
        <f t="shared" si="0"/>
        <v>0</v>
      </c>
      <c r="J255" s="12">
        <f t="shared" si="1"/>
        <v>91034</v>
      </c>
    </row>
    <row r="256" spans="1:10" ht="15.8" customHeight="1">
      <c r="A256" s="13" t="s">
        <v>565</v>
      </c>
      <c r="B256" s="14" t="s">
        <v>566</v>
      </c>
      <c r="C256" s="13" t="s">
        <v>567</v>
      </c>
      <c r="D256" s="14" t="s">
        <v>499</v>
      </c>
      <c r="E256" s="14" t="s">
        <v>51</v>
      </c>
      <c r="F256" s="15">
        <v>30</v>
      </c>
      <c r="G256" s="16">
        <v>66.55</v>
      </c>
      <c r="H256" s="17">
        <v>1996.5</v>
      </c>
      <c r="I256" s="11">
        <f t="shared" si="0"/>
        <v>0</v>
      </c>
      <c r="J256" s="12">
        <f t="shared" si="1"/>
        <v>1996.5</v>
      </c>
    </row>
    <row r="257" spans="1:10" ht="15.8" customHeight="1">
      <c r="A257" s="13" t="s">
        <v>568</v>
      </c>
      <c r="B257" s="14" t="s">
        <v>569</v>
      </c>
      <c r="C257" s="13" t="s">
        <v>570</v>
      </c>
      <c r="D257" s="14" t="s">
        <v>18</v>
      </c>
      <c r="E257" s="14" t="s">
        <v>51</v>
      </c>
      <c r="F257" s="15">
        <v>101</v>
      </c>
      <c r="G257" s="16">
        <v>240.08</v>
      </c>
      <c r="H257" s="17">
        <v>24248.080000000002</v>
      </c>
      <c r="I257" s="11">
        <f t="shared" si="0"/>
        <v>0</v>
      </c>
      <c r="J257" s="12">
        <f t="shared" si="1"/>
        <v>24248.080000000002</v>
      </c>
    </row>
    <row r="258" spans="1:10" ht="15.8" customHeight="1">
      <c r="A258" s="13" t="s">
        <v>571</v>
      </c>
      <c r="B258" s="14" t="s">
        <v>572</v>
      </c>
      <c r="C258" s="13" t="s">
        <v>573</v>
      </c>
      <c r="D258" s="14" t="s">
        <v>55</v>
      </c>
      <c r="E258" s="14" t="s">
        <v>68</v>
      </c>
      <c r="F258" s="15">
        <v>85</v>
      </c>
      <c r="G258" s="16">
        <v>129.43</v>
      </c>
      <c r="H258" s="17">
        <v>11001.55</v>
      </c>
      <c r="I258" s="11">
        <f t="shared" si="0"/>
        <v>0</v>
      </c>
      <c r="J258" s="12">
        <f t="shared" si="1"/>
        <v>11001.55</v>
      </c>
    </row>
    <row r="259" spans="1:10" ht="15.8" customHeight="1">
      <c r="A259" s="13" t="s">
        <v>574</v>
      </c>
      <c r="B259" s="14" t="s">
        <v>575</v>
      </c>
      <c r="C259" s="13" t="s">
        <v>576</v>
      </c>
      <c r="D259" s="14" t="s">
        <v>37</v>
      </c>
      <c r="E259" s="14" t="s">
        <v>38</v>
      </c>
      <c r="F259" s="15">
        <v>27</v>
      </c>
      <c r="G259" s="16">
        <v>733.54</v>
      </c>
      <c r="H259" s="17">
        <v>19805.580000000002</v>
      </c>
      <c r="I259" s="11">
        <f t="shared" si="0"/>
        <v>0</v>
      </c>
      <c r="J259" s="12">
        <f t="shared" si="1"/>
        <v>19805.580000000002</v>
      </c>
    </row>
    <row r="260" spans="1:10" ht="15.8" customHeight="1">
      <c r="A260" s="13" t="s">
        <v>577</v>
      </c>
      <c r="B260" s="14" t="s">
        <v>578</v>
      </c>
      <c r="C260" s="13" t="s">
        <v>579</v>
      </c>
      <c r="D260" s="14" t="s">
        <v>18</v>
      </c>
      <c r="E260" s="14" t="s">
        <v>19</v>
      </c>
      <c r="F260" s="15">
        <v>303.2</v>
      </c>
      <c r="G260" s="16">
        <v>75.650000000000006</v>
      </c>
      <c r="H260" s="17">
        <v>22937.08</v>
      </c>
      <c r="I260" s="11">
        <f t="shared" si="0"/>
        <v>0</v>
      </c>
      <c r="J260" s="12">
        <f t="shared" si="1"/>
        <v>22937.08</v>
      </c>
    </row>
    <row r="261" spans="1:10" ht="15.8" customHeight="1">
      <c r="A261" s="13" t="s">
        <v>580</v>
      </c>
      <c r="B261" s="14" t="s">
        <v>581</v>
      </c>
      <c r="C261" s="13" t="s">
        <v>582</v>
      </c>
      <c r="D261" s="14" t="s">
        <v>550</v>
      </c>
      <c r="E261" s="14" t="s">
        <v>38</v>
      </c>
      <c r="F261" s="15">
        <v>819.42</v>
      </c>
      <c r="G261" s="16">
        <v>67.8</v>
      </c>
      <c r="H261" s="17">
        <v>55556.68</v>
      </c>
      <c r="I261" s="11">
        <f t="shared" si="0"/>
        <v>0</v>
      </c>
      <c r="J261" s="12">
        <f t="shared" si="1"/>
        <v>55556.68</v>
      </c>
    </row>
    <row r="262" spans="1:10" ht="15.8" customHeight="1">
      <c r="A262" s="13" t="s">
        <v>583</v>
      </c>
      <c r="B262" s="14" t="s">
        <v>584</v>
      </c>
      <c r="C262" s="13" t="s">
        <v>585</v>
      </c>
      <c r="D262" s="14" t="s">
        <v>18</v>
      </c>
      <c r="E262" s="14" t="s">
        <v>51</v>
      </c>
      <c r="F262" s="15">
        <v>187</v>
      </c>
      <c r="G262" s="16">
        <v>58.45</v>
      </c>
      <c r="H262" s="17">
        <v>10930.15</v>
      </c>
      <c r="I262" s="11">
        <f t="shared" si="0"/>
        <v>0</v>
      </c>
      <c r="J262" s="12">
        <f t="shared" si="1"/>
        <v>10930.15</v>
      </c>
    </row>
    <row r="263" spans="1:10" ht="19.55" customHeight="1">
      <c r="A263" s="9" t="s">
        <v>586</v>
      </c>
      <c r="B263" s="41" t="s">
        <v>587</v>
      </c>
      <c r="C263" s="42"/>
      <c r="D263" s="42"/>
      <c r="E263" s="42"/>
      <c r="F263" s="42"/>
      <c r="G263" s="43"/>
      <c r="H263" s="10">
        <v>576943.25</v>
      </c>
      <c r="I263" s="11">
        <f t="shared" si="0"/>
        <v>0</v>
      </c>
      <c r="J263" s="12">
        <f t="shared" si="1"/>
        <v>576943.25</v>
      </c>
    </row>
    <row r="264" spans="1:10" ht="15.8" customHeight="1">
      <c r="A264" s="13" t="s">
        <v>588</v>
      </c>
      <c r="B264" s="14" t="s">
        <v>589</v>
      </c>
      <c r="C264" s="13" t="s">
        <v>590</v>
      </c>
      <c r="D264" s="14" t="s">
        <v>18</v>
      </c>
      <c r="E264" s="14" t="s">
        <v>19</v>
      </c>
      <c r="F264" s="15">
        <v>5315</v>
      </c>
      <c r="G264" s="16">
        <v>108.55</v>
      </c>
      <c r="H264" s="17">
        <v>576943.25</v>
      </c>
      <c r="I264" s="11">
        <f t="shared" si="0"/>
        <v>0</v>
      </c>
      <c r="J264" s="12">
        <f t="shared" si="1"/>
        <v>576943.25</v>
      </c>
    </row>
    <row r="265" spans="1:10" ht="19.55" customHeight="1">
      <c r="A265" s="9" t="s">
        <v>591</v>
      </c>
      <c r="B265" s="41" t="s">
        <v>592</v>
      </c>
      <c r="C265" s="42"/>
      <c r="D265" s="42"/>
      <c r="E265" s="42"/>
      <c r="F265" s="42"/>
      <c r="G265" s="43"/>
      <c r="H265" s="10">
        <v>675224.99</v>
      </c>
      <c r="I265" s="11">
        <f t="shared" si="0"/>
        <v>0</v>
      </c>
      <c r="J265" s="12">
        <f t="shared" si="1"/>
        <v>675224.99</v>
      </c>
    </row>
    <row r="266" spans="1:10" ht="19.55" customHeight="1">
      <c r="A266" s="9" t="s">
        <v>593</v>
      </c>
      <c r="B266" s="41" t="s">
        <v>594</v>
      </c>
      <c r="C266" s="42"/>
      <c r="D266" s="42"/>
      <c r="E266" s="42"/>
      <c r="F266" s="42"/>
      <c r="G266" s="43"/>
      <c r="H266" s="10">
        <v>284724.55</v>
      </c>
      <c r="I266" s="11">
        <f t="shared" si="0"/>
        <v>0</v>
      </c>
      <c r="J266" s="12">
        <f t="shared" si="1"/>
        <v>284724.55</v>
      </c>
    </row>
    <row r="267" spans="1:10" ht="15.8" customHeight="1">
      <c r="A267" s="13" t="s">
        <v>595</v>
      </c>
      <c r="B267" s="14" t="s">
        <v>596</v>
      </c>
      <c r="C267" s="13" t="s">
        <v>597</v>
      </c>
      <c r="D267" s="14" t="s">
        <v>18</v>
      </c>
      <c r="E267" s="14" t="s">
        <v>19</v>
      </c>
      <c r="F267" s="15">
        <v>5315</v>
      </c>
      <c r="G267" s="16">
        <v>27.45</v>
      </c>
      <c r="H267" s="17">
        <v>145896.75</v>
      </c>
      <c r="I267" s="11">
        <f t="shared" si="0"/>
        <v>0</v>
      </c>
      <c r="J267" s="12">
        <f t="shared" si="1"/>
        <v>145896.75</v>
      </c>
    </row>
    <row r="268" spans="1:10" ht="15.8" customHeight="1">
      <c r="A268" s="13" t="s">
        <v>598</v>
      </c>
      <c r="B268" s="14" t="s">
        <v>599</v>
      </c>
      <c r="C268" s="13" t="s">
        <v>600</v>
      </c>
      <c r="D268" s="14" t="s">
        <v>18</v>
      </c>
      <c r="E268" s="14" t="s">
        <v>19</v>
      </c>
      <c r="F268" s="15">
        <v>5315</v>
      </c>
      <c r="G268" s="16">
        <v>6.07</v>
      </c>
      <c r="H268" s="17">
        <v>32262.05</v>
      </c>
      <c r="I268" s="11">
        <f t="shared" si="0"/>
        <v>0</v>
      </c>
      <c r="J268" s="12">
        <f t="shared" si="1"/>
        <v>32262.05</v>
      </c>
    </row>
    <row r="269" spans="1:10" ht="15.8" customHeight="1">
      <c r="A269" s="13" t="s">
        <v>601</v>
      </c>
      <c r="B269" s="14" t="s">
        <v>602</v>
      </c>
      <c r="C269" s="13" t="s">
        <v>603</v>
      </c>
      <c r="D269" s="14" t="s">
        <v>18</v>
      </c>
      <c r="E269" s="14" t="s">
        <v>19</v>
      </c>
      <c r="F269" s="15">
        <v>5315</v>
      </c>
      <c r="G269" s="16">
        <v>20.05</v>
      </c>
      <c r="H269" s="17">
        <v>106565.75</v>
      </c>
      <c r="I269" s="11">
        <f t="shared" si="0"/>
        <v>0</v>
      </c>
      <c r="J269" s="12">
        <f t="shared" si="1"/>
        <v>106565.75</v>
      </c>
    </row>
    <row r="270" spans="1:10" ht="19.55" customHeight="1">
      <c r="A270" s="9" t="s">
        <v>604</v>
      </c>
      <c r="B270" s="41" t="s">
        <v>605</v>
      </c>
      <c r="C270" s="42"/>
      <c r="D270" s="42"/>
      <c r="E270" s="42"/>
      <c r="F270" s="42"/>
      <c r="G270" s="43"/>
      <c r="H270" s="10">
        <v>303520.76</v>
      </c>
      <c r="I270" s="11">
        <f t="shared" si="0"/>
        <v>0</v>
      </c>
      <c r="J270" s="12">
        <f t="shared" si="1"/>
        <v>303520.76</v>
      </c>
    </row>
    <row r="271" spans="1:10" ht="15.8" customHeight="1">
      <c r="A271" s="13" t="s">
        <v>606</v>
      </c>
      <c r="B271" s="14" t="s">
        <v>607</v>
      </c>
      <c r="C271" s="13" t="s">
        <v>608</v>
      </c>
      <c r="D271" s="14" t="s">
        <v>18</v>
      </c>
      <c r="E271" s="14" t="s">
        <v>19</v>
      </c>
      <c r="F271" s="15">
        <v>8159.16</v>
      </c>
      <c r="G271" s="16">
        <v>4.8600000000000003</v>
      </c>
      <c r="H271" s="17">
        <v>39653.519999999997</v>
      </c>
      <c r="I271" s="11">
        <f t="shared" si="0"/>
        <v>0</v>
      </c>
      <c r="J271" s="12">
        <f t="shared" si="1"/>
        <v>39653.519999999997</v>
      </c>
    </row>
    <row r="272" spans="1:10" ht="15.8" customHeight="1">
      <c r="A272" s="13" t="s">
        <v>609</v>
      </c>
      <c r="B272" s="14" t="s">
        <v>610</v>
      </c>
      <c r="C272" s="13" t="s">
        <v>611</v>
      </c>
      <c r="D272" s="14" t="s">
        <v>18</v>
      </c>
      <c r="E272" s="14" t="s">
        <v>19</v>
      </c>
      <c r="F272" s="15">
        <v>8159.16</v>
      </c>
      <c r="G272" s="16">
        <v>15.29</v>
      </c>
      <c r="H272" s="17">
        <v>124753.56</v>
      </c>
      <c r="I272" s="11">
        <f t="shared" si="0"/>
        <v>0</v>
      </c>
      <c r="J272" s="12">
        <f t="shared" si="1"/>
        <v>124753.56</v>
      </c>
    </row>
    <row r="273" spans="1:10" ht="15.8" customHeight="1">
      <c r="A273" s="13" t="s">
        <v>612</v>
      </c>
      <c r="B273" s="14" t="s">
        <v>613</v>
      </c>
      <c r="C273" s="13" t="s">
        <v>614</v>
      </c>
      <c r="D273" s="14" t="s">
        <v>18</v>
      </c>
      <c r="E273" s="14" t="s">
        <v>19</v>
      </c>
      <c r="F273" s="15">
        <v>8159.16</v>
      </c>
      <c r="G273" s="16">
        <v>17.05</v>
      </c>
      <c r="H273" s="17">
        <v>139113.68</v>
      </c>
      <c r="I273" s="11">
        <f t="shared" si="0"/>
        <v>0</v>
      </c>
      <c r="J273" s="12">
        <f t="shared" si="1"/>
        <v>139113.68</v>
      </c>
    </row>
    <row r="274" spans="1:10" ht="19.55" customHeight="1">
      <c r="A274" s="9" t="s">
        <v>615</v>
      </c>
      <c r="B274" s="41" t="s">
        <v>616</v>
      </c>
      <c r="C274" s="42"/>
      <c r="D274" s="42"/>
      <c r="E274" s="42"/>
      <c r="F274" s="42"/>
      <c r="G274" s="43"/>
      <c r="H274" s="10">
        <v>74724.3</v>
      </c>
      <c r="I274" s="11">
        <f t="shared" si="0"/>
        <v>0</v>
      </c>
      <c r="J274" s="12">
        <f t="shared" si="1"/>
        <v>74724.3</v>
      </c>
    </row>
    <row r="275" spans="1:10" ht="15.8" customHeight="1">
      <c r="A275" s="13" t="s">
        <v>617</v>
      </c>
      <c r="B275" s="14" t="s">
        <v>618</v>
      </c>
      <c r="C275" s="13" t="s">
        <v>619</v>
      </c>
      <c r="D275" s="14" t="s">
        <v>18</v>
      </c>
      <c r="E275" s="14" t="s">
        <v>19</v>
      </c>
      <c r="F275" s="15">
        <v>2927.36</v>
      </c>
      <c r="G275" s="16">
        <v>5.35</v>
      </c>
      <c r="H275" s="17">
        <v>15661.38</v>
      </c>
      <c r="I275" s="11">
        <f t="shared" si="0"/>
        <v>0</v>
      </c>
      <c r="J275" s="12">
        <f t="shared" si="1"/>
        <v>15661.38</v>
      </c>
    </row>
    <row r="276" spans="1:10" ht="15.8" customHeight="1">
      <c r="A276" s="13" t="s">
        <v>620</v>
      </c>
      <c r="B276" s="14" t="s">
        <v>621</v>
      </c>
      <c r="C276" s="13" t="s">
        <v>622</v>
      </c>
      <c r="D276" s="14" t="s">
        <v>18</v>
      </c>
      <c r="E276" s="14" t="s">
        <v>33</v>
      </c>
      <c r="F276" s="15">
        <v>2</v>
      </c>
      <c r="G276" s="16">
        <v>1077.52</v>
      </c>
      <c r="H276" s="17">
        <v>2155.04</v>
      </c>
      <c r="I276" s="11">
        <f t="shared" si="0"/>
        <v>0</v>
      </c>
      <c r="J276" s="12">
        <f t="shared" si="1"/>
        <v>2155.04</v>
      </c>
    </row>
    <row r="277" spans="1:10" ht="15.8" customHeight="1">
      <c r="A277" s="13" t="s">
        <v>623</v>
      </c>
      <c r="B277" s="14" t="s">
        <v>624</v>
      </c>
      <c r="C277" s="13" t="s">
        <v>625</v>
      </c>
      <c r="D277" s="14" t="s">
        <v>18</v>
      </c>
      <c r="E277" s="14" t="s">
        <v>19</v>
      </c>
      <c r="F277" s="15">
        <v>2927.36</v>
      </c>
      <c r="G277" s="16">
        <v>19.440000000000001</v>
      </c>
      <c r="H277" s="17">
        <v>56907.88</v>
      </c>
      <c r="I277" s="11">
        <f t="shared" si="0"/>
        <v>0</v>
      </c>
      <c r="J277" s="12">
        <f t="shared" si="1"/>
        <v>56907.88</v>
      </c>
    </row>
    <row r="278" spans="1:10" ht="19.55" customHeight="1">
      <c r="A278" s="9" t="s">
        <v>626</v>
      </c>
      <c r="B278" s="41" t="s">
        <v>627</v>
      </c>
      <c r="C278" s="42"/>
      <c r="D278" s="42"/>
      <c r="E278" s="42"/>
      <c r="F278" s="42"/>
      <c r="G278" s="43"/>
      <c r="H278" s="10">
        <v>6429.93</v>
      </c>
      <c r="I278" s="11">
        <f t="shared" si="0"/>
        <v>0</v>
      </c>
      <c r="J278" s="12">
        <f t="shared" si="1"/>
        <v>6429.93</v>
      </c>
    </row>
    <row r="279" spans="1:10" ht="15.8" customHeight="1">
      <c r="A279" s="13" t="s">
        <v>628</v>
      </c>
      <c r="B279" s="14" t="s">
        <v>629</v>
      </c>
      <c r="C279" s="13" t="s">
        <v>630</v>
      </c>
      <c r="D279" s="14" t="s">
        <v>28</v>
      </c>
      <c r="E279" s="14" t="s">
        <v>19</v>
      </c>
      <c r="F279" s="15">
        <v>332.64</v>
      </c>
      <c r="G279" s="16">
        <v>19.329999999999998</v>
      </c>
      <c r="H279" s="17">
        <v>6429.93</v>
      </c>
      <c r="I279" s="11">
        <f t="shared" si="0"/>
        <v>0</v>
      </c>
      <c r="J279" s="12">
        <f t="shared" si="1"/>
        <v>6429.93</v>
      </c>
    </row>
    <row r="280" spans="1:10" ht="19.55" customHeight="1">
      <c r="A280" s="9" t="s">
        <v>631</v>
      </c>
      <c r="B280" s="41" t="s">
        <v>632</v>
      </c>
      <c r="C280" s="42"/>
      <c r="D280" s="42"/>
      <c r="E280" s="42"/>
      <c r="F280" s="42"/>
      <c r="G280" s="43"/>
      <c r="H280" s="10">
        <v>5825.45</v>
      </c>
      <c r="I280" s="11">
        <f t="shared" si="0"/>
        <v>0</v>
      </c>
      <c r="J280" s="12">
        <f t="shared" si="1"/>
        <v>5825.45</v>
      </c>
    </row>
    <row r="281" spans="1:10" ht="15.8" customHeight="1">
      <c r="A281" s="13" t="s">
        <v>633</v>
      </c>
      <c r="B281" s="14" t="s">
        <v>634</v>
      </c>
      <c r="C281" s="13" t="s">
        <v>635</v>
      </c>
      <c r="D281" s="14" t="s">
        <v>188</v>
      </c>
      <c r="E281" s="14" t="s">
        <v>56</v>
      </c>
      <c r="F281" s="15">
        <v>185.17</v>
      </c>
      <c r="G281" s="16">
        <v>31.46</v>
      </c>
      <c r="H281" s="17">
        <v>5825.45</v>
      </c>
      <c r="I281" s="11">
        <f t="shared" si="0"/>
        <v>0</v>
      </c>
      <c r="J281" s="12">
        <f t="shared" si="1"/>
        <v>5825.45</v>
      </c>
    </row>
    <row r="282" spans="1:10" ht="19.55" customHeight="1">
      <c r="A282" s="9" t="s">
        <v>636</v>
      </c>
      <c r="B282" s="41" t="s">
        <v>637</v>
      </c>
      <c r="C282" s="42"/>
      <c r="D282" s="42"/>
      <c r="E282" s="42"/>
      <c r="F282" s="42"/>
      <c r="G282" s="43"/>
      <c r="H282" s="10">
        <v>1837631.53</v>
      </c>
      <c r="I282" s="11">
        <f t="shared" si="0"/>
        <v>0</v>
      </c>
      <c r="J282" s="12">
        <f t="shared" si="1"/>
        <v>1837631.53</v>
      </c>
    </row>
    <row r="283" spans="1:10" ht="19.55" customHeight="1">
      <c r="A283" s="9" t="s">
        <v>638</v>
      </c>
      <c r="B283" s="41" t="s">
        <v>639</v>
      </c>
      <c r="C283" s="42"/>
      <c r="D283" s="42"/>
      <c r="E283" s="42"/>
      <c r="F283" s="42"/>
      <c r="G283" s="43"/>
      <c r="H283" s="10">
        <v>66421.33</v>
      </c>
      <c r="I283" s="11">
        <f t="shared" si="0"/>
        <v>0</v>
      </c>
      <c r="J283" s="12">
        <f t="shared" si="1"/>
        <v>66421.33</v>
      </c>
    </row>
    <row r="284" spans="1:10" ht="15.8" customHeight="1">
      <c r="A284" s="13" t="s">
        <v>640</v>
      </c>
      <c r="B284" s="14" t="s">
        <v>641</v>
      </c>
      <c r="C284" s="13" t="s">
        <v>642</v>
      </c>
      <c r="D284" s="14" t="s">
        <v>454</v>
      </c>
      <c r="E284" s="14" t="s">
        <v>29</v>
      </c>
      <c r="F284" s="15">
        <v>6</v>
      </c>
      <c r="G284" s="16">
        <v>85.99</v>
      </c>
      <c r="H284" s="17">
        <v>515.94000000000005</v>
      </c>
      <c r="I284" s="11">
        <f t="shared" si="0"/>
        <v>0</v>
      </c>
      <c r="J284" s="12">
        <f t="shared" si="1"/>
        <v>515.94000000000005</v>
      </c>
    </row>
    <row r="285" spans="1:10" ht="15.8" customHeight="1">
      <c r="A285" s="13" t="s">
        <v>643</v>
      </c>
      <c r="B285" s="14" t="s">
        <v>644</v>
      </c>
      <c r="C285" s="13" t="s">
        <v>645</v>
      </c>
      <c r="D285" s="14" t="s">
        <v>454</v>
      </c>
      <c r="E285" s="14" t="s">
        <v>29</v>
      </c>
      <c r="F285" s="15">
        <v>6</v>
      </c>
      <c r="G285" s="16">
        <v>23.12</v>
      </c>
      <c r="H285" s="17">
        <v>138.72</v>
      </c>
      <c r="I285" s="11">
        <f t="shared" si="0"/>
        <v>0</v>
      </c>
      <c r="J285" s="12">
        <f t="shared" si="1"/>
        <v>138.72</v>
      </c>
    </row>
    <row r="286" spans="1:10" ht="15.8" customHeight="1">
      <c r="A286" s="13" t="s">
        <v>646</v>
      </c>
      <c r="B286" s="14" t="s">
        <v>647</v>
      </c>
      <c r="C286" s="13" t="s">
        <v>648</v>
      </c>
      <c r="D286" s="14" t="s">
        <v>454</v>
      </c>
      <c r="E286" s="14" t="s">
        <v>29</v>
      </c>
      <c r="F286" s="15">
        <v>2</v>
      </c>
      <c r="G286" s="16">
        <v>95.28</v>
      </c>
      <c r="H286" s="17">
        <v>190.56</v>
      </c>
      <c r="I286" s="11">
        <f t="shared" si="0"/>
        <v>0</v>
      </c>
      <c r="J286" s="12">
        <f t="shared" si="1"/>
        <v>190.56</v>
      </c>
    </row>
    <row r="287" spans="1:10" ht="15.8" customHeight="1">
      <c r="A287" s="13" t="s">
        <v>649</v>
      </c>
      <c r="B287" s="14" t="s">
        <v>650</v>
      </c>
      <c r="C287" s="13" t="s">
        <v>651</v>
      </c>
      <c r="D287" s="14" t="s">
        <v>454</v>
      </c>
      <c r="E287" s="14" t="s">
        <v>51</v>
      </c>
      <c r="F287" s="15">
        <v>42</v>
      </c>
      <c r="G287" s="16">
        <v>116.73</v>
      </c>
      <c r="H287" s="17">
        <v>4902.66</v>
      </c>
      <c r="I287" s="11">
        <f t="shared" si="0"/>
        <v>0</v>
      </c>
      <c r="J287" s="12">
        <f t="shared" si="1"/>
        <v>4902.66</v>
      </c>
    </row>
    <row r="288" spans="1:10" ht="15.8" customHeight="1">
      <c r="A288" s="13" t="s">
        <v>652</v>
      </c>
      <c r="B288" s="14" t="s">
        <v>653</v>
      </c>
      <c r="C288" s="13" t="s">
        <v>654</v>
      </c>
      <c r="D288" s="14" t="s">
        <v>454</v>
      </c>
      <c r="E288" s="14" t="s">
        <v>29</v>
      </c>
      <c r="F288" s="15">
        <v>6</v>
      </c>
      <c r="G288" s="16">
        <v>82.74</v>
      </c>
      <c r="H288" s="17">
        <v>496.44</v>
      </c>
      <c r="I288" s="11">
        <f t="shared" si="0"/>
        <v>0</v>
      </c>
      <c r="J288" s="12">
        <f t="shared" si="1"/>
        <v>496.44</v>
      </c>
    </row>
    <row r="289" spans="1:10" ht="15.8" customHeight="1">
      <c r="A289" s="13" t="s">
        <v>655</v>
      </c>
      <c r="B289" s="14" t="s">
        <v>656</v>
      </c>
      <c r="C289" s="13" t="s">
        <v>657</v>
      </c>
      <c r="D289" s="14" t="s">
        <v>454</v>
      </c>
      <c r="E289" s="14" t="s">
        <v>29</v>
      </c>
      <c r="F289" s="15">
        <v>1</v>
      </c>
      <c r="G289" s="16">
        <v>104.5</v>
      </c>
      <c r="H289" s="17">
        <v>104.5</v>
      </c>
      <c r="I289" s="11">
        <f t="shared" si="0"/>
        <v>0</v>
      </c>
      <c r="J289" s="12">
        <f t="shared" si="1"/>
        <v>104.5</v>
      </c>
    </row>
    <row r="290" spans="1:10" ht="15.8" customHeight="1">
      <c r="A290" s="13" t="s">
        <v>658</v>
      </c>
      <c r="B290" s="14" t="s">
        <v>659</v>
      </c>
      <c r="C290" s="13" t="s">
        <v>660</v>
      </c>
      <c r="D290" s="14" t="s">
        <v>454</v>
      </c>
      <c r="E290" s="14" t="s">
        <v>29</v>
      </c>
      <c r="F290" s="15">
        <v>4</v>
      </c>
      <c r="G290" s="16">
        <v>124.52</v>
      </c>
      <c r="H290" s="17">
        <v>498.08</v>
      </c>
      <c r="I290" s="11">
        <f t="shared" si="0"/>
        <v>0</v>
      </c>
      <c r="J290" s="12">
        <f t="shared" si="1"/>
        <v>498.08</v>
      </c>
    </row>
    <row r="291" spans="1:10" ht="15.8" customHeight="1">
      <c r="A291" s="13" t="s">
        <v>661</v>
      </c>
      <c r="B291" s="14" t="s">
        <v>662</v>
      </c>
      <c r="C291" s="13" t="s">
        <v>663</v>
      </c>
      <c r="D291" s="14" t="s">
        <v>55</v>
      </c>
      <c r="E291" s="14" t="s">
        <v>68</v>
      </c>
      <c r="F291" s="15">
        <v>4</v>
      </c>
      <c r="G291" s="16">
        <v>29.06</v>
      </c>
      <c r="H291" s="17">
        <v>116.24</v>
      </c>
      <c r="I291" s="11">
        <f t="shared" si="0"/>
        <v>0</v>
      </c>
      <c r="J291" s="12">
        <f t="shared" si="1"/>
        <v>116.24</v>
      </c>
    </row>
    <row r="292" spans="1:10" ht="15.8" customHeight="1">
      <c r="A292" s="13" t="s">
        <v>664</v>
      </c>
      <c r="B292" s="14" t="s">
        <v>665</v>
      </c>
      <c r="C292" s="13" t="s">
        <v>666</v>
      </c>
      <c r="D292" s="14" t="s">
        <v>499</v>
      </c>
      <c r="E292" s="14" t="s">
        <v>29</v>
      </c>
      <c r="F292" s="15">
        <v>18</v>
      </c>
      <c r="G292" s="16">
        <v>47.79</v>
      </c>
      <c r="H292" s="17">
        <v>860.22</v>
      </c>
      <c r="I292" s="11">
        <f t="shared" si="0"/>
        <v>0</v>
      </c>
      <c r="J292" s="12">
        <f t="shared" si="1"/>
        <v>860.22</v>
      </c>
    </row>
    <row r="293" spans="1:10" ht="15.8" customHeight="1">
      <c r="A293" s="13" t="s">
        <v>667</v>
      </c>
      <c r="B293" s="14" t="s">
        <v>668</v>
      </c>
      <c r="C293" s="13" t="s">
        <v>669</v>
      </c>
      <c r="D293" s="14" t="s">
        <v>188</v>
      </c>
      <c r="E293" s="14" t="s">
        <v>24</v>
      </c>
      <c r="F293" s="15">
        <v>500</v>
      </c>
      <c r="G293" s="16">
        <v>5.36</v>
      </c>
      <c r="H293" s="17">
        <v>2680</v>
      </c>
      <c r="I293" s="11">
        <f t="shared" si="0"/>
        <v>0</v>
      </c>
      <c r="J293" s="12">
        <f t="shared" si="1"/>
        <v>2680</v>
      </c>
    </row>
    <row r="294" spans="1:10" ht="15.8" customHeight="1">
      <c r="A294" s="13" t="s">
        <v>670</v>
      </c>
      <c r="B294" s="14" t="s">
        <v>671</v>
      </c>
      <c r="C294" s="13" t="s">
        <v>672</v>
      </c>
      <c r="D294" s="14" t="s">
        <v>550</v>
      </c>
      <c r="E294" s="14" t="s">
        <v>24</v>
      </c>
      <c r="F294" s="15">
        <v>140</v>
      </c>
      <c r="G294" s="16">
        <v>0.86</v>
      </c>
      <c r="H294" s="17">
        <v>120.4</v>
      </c>
      <c r="I294" s="11">
        <f t="shared" si="0"/>
        <v>0</v>
      </c>
      <c r="J294" s="12">
        <f t="shared" si="1"/>
        <v>120.4</v>
      </c>
    </row>
    <row r="295" spans="1:10" ht="15.8" customHeight="1">
      <c r="A295" s="13" t="s">
        <v>673</v>
      </c>
      <c r="B295" s="14" t="s">
        <v>674</v>
      </c>
      <c r="C295" s="13" t="s">
        <v>675</v>
      </c>
      <c r="D295" s="14" t="s">
        <v>23</v>
      </c>
      <c r="E295" s="14" t="s">
        <v>24</v>
      </c>
      <c r="F295" s="15">
        <v>138</v>
      </c>
      <c r="G295" s="16">
        <v>7.0000000000000007E-2</v>
      </c>
      <c r="H295" s="17">
        <v>9.66</v>
      </c>
      <c r="I295" s="11">
        <f t="shared" si="0"/>
        <v>0</v>
      </c>
      <c r="J295" s="12">
        <f t="shared" si="1"/>
        <v>9.66</v>
      </c>
    </row>
    <row r="296" spans="1:10" ht="15.8" customHeight="1">
      <c r="A296" s="13" t="s">
        <v>676</v>
      </c>
      <c r="B296" s="14" t="s">
        <v>677</v>
      </c>
      <c r="C296" s="13" t="s">
        <v>678</v>
      </c>
      <c r="D296" s="14" t="s">
        <v>526</v>
      </c>
      <c r="E296" s="14" t="s">
        <v>29</v>
      </c>
      <c r="F296" s="15">
        <v>2</v>
      </c>
      <c r="G296" s="16">
        <v>1520.01</v>
      </c>
      <c r="H296" s="17">
        <v>3040.02</v>
      </c>
      <c r="I296" s="11">
        <f t="shared" si="0"/>
        <v>0</v>
      </c>
      <c r="J296" s="12">
        <f t="shared" si="1"/>
        <v>3040.02</v>
      </c>
    </row>
    <row r="297" spans="1:10" ht="15.8" customHeight="1">
      <c r="A297" s="13" t="s">
        <v>679</v>
      </c>
      <c r="B297" s="14" t="s">
        <v>680</v>
      </c>
      <c r="C297" s="13" t="s">
        <v>681</v>
      </c>
      <c r="D297" s="14" t="s">
        <v>133</v>
      </c>
      <c r="E297" s="14" t="s">
        <v>29</v>
      </c>
      <c r="F297" s="15">
        <v>1</v>
      </c>
      <c r="G297" s="16">
        <v>5263.46</v>
      </c>
      <c r="H297" s="17">
        <v>5263.46</v>
      </c>
      <c r="I297" s="11">
        <f t="shared" si="0"/>
        <v>0</v>
      </c>
      <c r="J297" s="12">
        <f t="shared" si="1"/>
        <v>5263.46</v>
      </c>
    </row>
    <row r="298" spans="1:10" ht="15.8" customHeight="1">
      <c r="A298" s="13" t="s">
        <v>682</v>
      </c>
      <c r="B298" s="14" t="s">
        <v>683</v>
      </c>
      <c r="C298" s="13" t="s">
        <v>684</v>
      </c>
      <c r="D298" s="14" t="s">
        <v>526</v>
      </c>
      <c r="E298" s="14" t="s">
        <v>29</v>
      </c>
      <c r="F298" s="15">
        <v>1</v>
      </c>
      <c r="G298" s="16">
        <v>3483.24</v>
      </c>
      <c r="H298" s="17">
        <v>3483.24</v>
      </c>
      <c r="I298" s="11">
        <f t="shared" si="0"/>
        <v>0</v>
      </c>
      <c r="J298" s="12">
        <f t="shared" si="1"/>
        <v>3483.24</v>
      </c>
    </row>
    <row r="299" spans="1:10" ht="15.8" customHeight="1">
      <c r="A299" s="13" t="s">
        <v>685</v>
      </c>
      <c r="B299" s="14" t="s">
        <v>686</v>
      </c>
      <c r="C299" s="13" t="s">
        <v>687</v>
      </c>
      <c r="D299" s="14" t="s">
        <v>526</v>
      </c>
      <c r="E299" s="14" t="s">
        <v>29</v>
      </c>
      <c r="F299" s="15">
        <v>3</v>
      </c>
      <c r="G299" s="16">
        <v>228.87</v>
      </c>
      <c r="H299" s="17">
        <v>686.61</v>
      </c>
      <c r="I299" s="11">
        <f t="shared" si="0"/>
        <v>0</v>
      </c>
      <c r="J299" s="12">
        <f t="shared" si="1"/>
        <v>686.61</v>
      </c>
    </row>
    <row r="300" spans="1:10" ht="15.8" customHeight="1">
      <c r="A300" s="13" t="s">
        <v>688</v>
      </c>
      <c r="B300" s="14" t="s">
        <v>689</v>
      </c>
      <c r="C300" s="13" t="s">
        <v>690</v>
      </c>
      <c r="D300" s="14" t="s">
        <v>133</v>
      </c>
      <c r="E300" s="14" t="s">
        <v>51</v>
      </c>
      <c r="F300" s="15">
        <v>4</v>
      </c>
      <c r="G300" s="16">
        <v>951.07</v>
      </c>
      <c r="H300" s="17">
        <v>3804.28</v>
      </c>
      <c r="I300" s="11">
        <f t="shared" si="0"/>
        <v>0</v>
      </c>
      <c r="J300" s="12">
        <f t="shared" si="1"/>
        <v>3804.28</v>
      </c>
    </row>
    <row r="301" spans="1:10" ht="15.8" customHeight="1">
      <c r="A301" s="13" t="s">
        <v>691</v>
      </c>
      <c r="B301" s="14" t="s">
        <v>692</v>
      </c>
      <c r="C301" s="13" t="s">
        <v>693</v>
      </c>
      <c r="D301" s="14" t="s">
        <v>550</v>
      </c>
      <c r="E301" s="14" t="s">
        <v>38</v>
      </c>
      <c r="F301" s="15">
        <v>2</v>
      </c>
      <c r="G301" s="16">
        <v>360.26</v>
      </c>
      <c r="H301" s="17">
        <v>720.52</v>
      </c>
      <c r="I301" s="11">
        <f t="shared" si="0"/>
        <v>0</v>
      </c>
      <c r="J301" s="12">
        <f t="shared" si="1"/>
        <v>720.52</v>
      </c>
    </row>
    <row r="302" spans="1:10" ht="15.8" customHeight="1">
      <c r="A302" s="13" t="s">
        <v>694</v>
      </c>
      <c r="B302" s="14" t="s">
        <v>695</v>
      </c>
      <c r="C302" s="13" t="s">
        <v>696</v>
      </c>
      <c r="D302" s="14" t="s">
        <v>697</v>
      </c>
      <c r="E302" s="14" t="s">
        <v>29</v>
      </c>
      <c r="F302" s="15">
        <v>124</v>
      </c>
      <c r="G302" s="16">
        <v>0.14000000000000001</v>
      </c>
      <c r="H302" s="17">
        <v>17.36</v>
      </c>
      <c r="I302" s="11">
        <f t="shared" si="0"/>
        <v>0</v>
      </c>
      <c r="J302" s="12">
        <f t="shared" si="1"/>
        <v>17.36</v>
      </c>
    </row>
    <row r="303" spans="1:10" ht="15.8" customHeight="1">
      <c r="A303" s="13" t="s">
        <v>698</v>
      </c>
      <c r="B303" s="14" t="s">
        <v>699</v>
      </c>
      <c r="C303" s="13" t="s">
        <v>700</v>
      </c>
      <c r="D303" s="14" t="s">
        <v>188</v>
      </c>
      <c r="E303" s="14" t="s">
        <v>24</v>
      </c>
      <c r="F303" s="15">
        <v>124</v>
      </c>
      <c r="G303" s="16">
        <v>0.66</v>
      </c>
      <c r="H303" s="17">
        <v>81.84</v>
      </c>
      <c r="I303" s="11">
        <f t="shared" si="0"/>
        <v>0</v>
      </c>
      <c r="J303" s="12">
        <f t="shared" si="1"/>
        <v>81.84</v>
      </c>
    </row>
    <row r="304" spans="1:10" ht="15.8" customHeight="1">
      <c r="A304" s="13" t="s">
        <v>701</v>
      </c>
      <c r="B304" s="14" t="s">
        <v>702</v>
      </c>
      <c r="C304" s="13" t="s">
        <v>703</v>
      </c>
      <c r="D304" s="14" t="s">
        <v>188</v>
      </c>
      <c r="E304" s="14" t="s">
        <v>68</v>
      </c>
      <c r="F304" s="15">
        <v>24</v>
      </c>
      <c r="G304" s="16">
        <v>9.6199999999999992</v>
      </c>
      <c r="H304" s="17">
        <v>230.88</v>
      </c>
      <c r="I304" s="11">
        <f t="shared" si="0"/>
        <v>0</v>
      </c>
      <c r="J304" s="12">
        <f t="shared" si="1"/>
        <v>230.88</v>
      </c>
    </row>
    <row r="305" spans="1:10" ht="15.8" customHeight="1">
      <c r="A305" s="13" t="s">
        <v>704</v>
      </c>
      <c r="B305" s="14" t="s">
        <v>705</v>
      </c>
      <c r="C305" s="13" t="s">
        <v>706</v>
      </c>
      <c r="D305" s="14" t="s">
        <v>55</v>
      </c>
      <c r="E305" s="14" t="s">
        <v>707</v>
      </c>
      <c r="F305" s="15">
        <v>42</v>
      </c>
      <c r="G305" s="16">
        <v>28.78</v>
      </c>
      <c r="H305" s="17">
        <v>1208.76</v>
      </c>
      <c r="I305" s="11">
        <f t="shared" si="0"/>
        <v>0</v>
      </c>
      <c r="J305" s="12">
        <f t="shared" si="1"/>
        <v>1208.76</v>
      </c>
    </row>
    <row r="306" spans="1:10" ht="15.8" customHeight="1">
      <c r="A306" s="13" t="s">
        <v>708</v>
      </c>
      <c r="B306" s="14" t="s">
        <v>709</v>
      </c>
      <c r="C306" s="13" t="s">
        <v>710</v>
      </c>
      <c r="D306" s="14" t="s">
        <v>37</v>
      </c>
      <c r="E306" s="14" t="s">
        <v>78</v>
      </c>
      <c r="F306" s="15">
        <v>42</v>
      </c>
      <c r="G306" s="16">
        <v>38.89</v>
      </c>
      <c r="H306" s="17">
        <v>1633.38</v>
      </c>
      <c r="I306" s="11">
        <f t="shared" si="0"/>
        <v>0</v>
      </c>
      <c r="J306" s="12">
        <f t="shared" si="1"/>
        <v>1633.38</v>
      </c>
    </row>
    <row r="307" spans="1:10" ht="15.8" customHeight="1">
      <c r="A307" s="13" t="s">
        <v>711</v>
      </c>
      <c r="B307" s="14" t="s">
        <v>712</v>
      </c>
      <c r="C307" s="13" t="s">
        <v>713</v>
      </c>
      <c r="D307" s="14" t="s">
        <v>37</v>
      </c>
      <c r="E307" s="14" t="s">
        <v>68</v>
      </c>
      <c r="F307" s="15">
        <v>422</v>
      </c>
      <c r="G307" s="16">
        <v>34.08</v>
      </c>
      <c r="H307" s="17">
        <v>14381.76</v>
      </c>
      <c r="I307" s="11">
        <f t="shared" si="0"/>
        <v>0</v>
      </c>
      <c r="J307" s="12">
        <f t="shared" si="1"/>
        <v>14381.76</v>
      </c>
    </row>
    <row r="308" spans="1:10" ht="15.8" customHeight="1">
      <c r="A308" s="13" t="s">
        <v>714</v>
      </c>
      <c r="B308" s="14" t="s">
        <v>715</v>
      </c>
      <c r="C308" s="13" t="s">
        <v>716</v>
      </c>
      <c r="D308" s="14" t="s">
        <v>37</v>
      </c>
      <c r="E308" s="14" t="s">
        <v>68</v>
      </c>
      <c r="F308" s="15">
        <v>372</v>
      </c>
      <c r="G308" s="16">
        <v>47.9</v>
      </c>
      <c r="H308" s="17">
        <v>17818.8</v>
      </c>
      <c r="I308" s="11">
        <f t="shared" si="0"/>
        <v>0</v>
      </c>
      <c r="J308" s="12">
        <f t="shared" si="1"/>
        <v>17818.8</v>
      </c>
    </row>
    <row r="309" spans="1:10" ht="15.8" customHeight="1">
      <c r="A309" s="13" t="s">
        <v>717</v>
      </c>
      <c r="B309" s="14" t="s">
        <v>718</v>
      </c>
      <c r="C309" s="13" t="s">
        <v>719</v>
      </c>
      <c r="D309" s="14" t="s">
        <v>454</v>
      </c>
      <c r="E309" s="14" t="s">
        <v>51</v>
      </c>
      <c r="F309" s="15">
        <v>30</v>
      </c>
      <c r="G309" s="16">
        <v>113.9</v>
      </c>
      <c r="H309" s="17">
        <v>3417</v>
      </c>
      <c r="I309" s="11">
        <f t="shared" si="0"/>
        <v>0</v>
      </c>
      <c r="J309" s="12">
        <f t="shared" si="1"/>
        <v>3417</v>
      </c>
    </row>
    <row r="310" spans="1:10" ht="19.55" customHeight="1">
      <c r="A310" s="9" t="s">
        <v>720</v>
      </c>
      <c r="B310" s="41" t="s">
        <v>721</v>
      </c>
      <c r="C310" s="42"/>
      <c r="D310" s="42"/>
      <c r="E310" s="42"/>
      <c r="F310" s="42"/>
      <c r="G310" s="43"/>
      <c r="H310" s="10">
        <v>1172334.83</v>
      </c>
      <c r="I310" s="11">
        <f t="shared" si="0"/>
        <v>0</v>
      </c>
      <c r="J310" s="12">
        <f t="shared" si="1"/>
        <v>1172334.83</v>
      </c>
    </row>
    <row r="311" spans="1:10" ht="19.55" customHeight="1">
      <c r="A311" s="9" t="s">
        <v>722</v>
      </c>
      <c r="B311" s="41" t="s">
        <v>723</v>
      </c>
      <c r="C311" s="42"/>
      <c r="D311" s="42"/>
      <c r="E311" s="42"/>
      <c r="F311" s="42"/>
      <c r="G311" s="43"/>
      <c r="H311" s="10">
        <v>136264.07999999999</v>
      </c>
      <c r="I311" s="11">
        <f t="shared" si="0"/>
        <v>0</v>
      </c>
      <c r="J311" s="12">
        <f t="shared" si="1"/>
        <v>136264.07999999999</v>
      </c>
    </row>
    <row r="312" spans="1:10" ht="15.8" customHeight="1">
      <c r="A312" s="13" t="s">
        <v>724</v>
      </c>
      <c r="B312" s="14" t="s">
        <v>725</v>
      </c>
      <c r="C312" s="13" t="s">
        <v>726</v>
      </c>
      <c r="D312" s="14" t="s">
        <v>188</v>
      </c>
      <c r="E312" s="14" t="s">
        <v>51</v>
      </c>
      <c r="F312" s="15">
        <v>126</v>
      </c>
      <c r="G312" s="16">
        <v>14.57</v>
      </c>
      <c r="H312" s="17">
        <v>1835.82</v>
      </c>
      <c r="I312" s="11">
        <f t="shared" si="0"/>
        <v>0</v>
      </c>
      <c r="J312" s="12">
        <f t="shared" si="1"/>
        <v>1835.82</v>
      </c>
    </row>
    <row r="313" spans="1:10" ht="15.8" customHeight="1">
      <c r="A313" s="13" t="s">
        <v>727</v>
      </c>
      <c r="B313" s="14" t="s">
        <v>728</v>
      </c>
      <c r="C313" s="13" t="s">
        <v>729</v>
      </c>
      <c r="D313" s="14" t="s">
        <v>188</v>
      </c>
      <c r="E313" s="14" t="s">
        <v>24</v>
      </c>
      <c r="F313" s="15">
        <v>126</v>
      </c>
      <c r="G313" s="16">
        <v>3.25</v>
      </c>
      <c r="H313" s="17">
        <v>409.5</v>
      </c>
      <c r="I313" s="11">
        <f t="shared" si="0"/>
        <v>0</v>
      </c>
      <c r="J313" s="12">
        <f t="shared" si="1"/>
        <v>409.5</v>
      </c>
    </row>
    <row r="314" spans="1:10" ht="15.8" customHeight="1">
      <c r="A314" s="13" t="s">
        <v>730</v>
      </c>
      <c r="B314" s="14" t="s">
        <v>731</v>
      </c>
      <c r="C314" s="13" t="s">
        <v>732</v>
      </c>
      <c r="D314" s="14" t="s">
        <v>18</v>
      </c>
      <c r="E314" s="14" t="s">
        <v>29</v>
      </c>
      <c r="F314" s="15">
        <v>8</v>
      </c>
      <c r="G314" s="16">
        <v>14.38</v>
      </c>
      <c r="H314" s="17">
        <v>115.04</v>
      </c>
      <c r="I314" s="11">
        <f t="shared" si="0"/>
        <v>0</v>
      </c>
      <c r="J314" s="12">
        <f t="shared" si="1"/>
        <v>115.04</v>
      </c>
    </row>
    <row r="315" spans="1:10" ht="15.8" customHeight="1">
      <c r="A315" s="13" t="s">
        <v>733</v>
      </c>
      <c r="B315" s="14" t="s">
        <v>734</v>
      </c>
      <c r="C315" s="13" t="s">
        <v>735</v>
      </c>
      <c r="D315" s="14" t="s">
        <v>454</v>
      </c>
      <c r="E315" s="14" t="s">
        <v>29</v>
      </c>
      <c r="F315" s="15">
        <v>2</v>
      </c>
      <c r="G315" s="16">
        <v>679.67</v>
      </c>
      <c r="H315" s="17">
        <v>1359.34</v>
      </c>
      <c r="I315" s="11">
        <f t="shared" si="0"/>
        <v>0</v>
      </c>
      <c r="J315" s="12">
        <f t="shared" si="1"/>
        <v>1359.34</v>
      </c>
    </row>
    <row r="316" spans="1:10" ht="15.8" customHeight="1">
      <c r="A316" s="13" t="s">
        <v>736</v>
      </c>
      <c r="B316" s="14" t="s">
        <v>737</v>
      </c>
      <c r="C316" s="13" t="s">
        <v>738</v>
      </c>
      <c r="D316" s="14" t="s">
        <v>18</v>
      </c>
      <c r="E316" s="14" t="s">
        <v>29</v>
      </c>
      <c r="F316" s="15">
        <v>37</v>
      </c>
      <c r="G316" s="16">
        <v>15.23</v>
      </c>
      <c r="H316" s="17">
        <v>563.51</v>
      </c>
      <c r="I316" s="11">
        <f t="shared" si="0"/>
        <v>0</v>
      </c>
      <c r="J316" s="12">
        <f t="shared" si="1"/>
        <v>563.51</v>
      </c>
    </row>
    <row r="317" spans="1:10" ht="15.8" customHeight="1">
      <c r="A317" s="13" t="s">
        <v>739</v>
      </c>
      <c r="B317" s="14" t="s">
        <v>740</v>
      </c>
      <c r="C317" s="13" t="s">
        <v>741</v>
      </c>
      <c r="D317" s="14" t="s">
        <v>18</v>
      </c>
      <c r="E317" s="14" t="s">
        <v>29</v>
      </c>
      <c r="F317" s="15">
        <v>42</v>
      </c>
      <c r="G317" s="16">
        <v>16.98</v>
      </c>
      <c r="H317" s="17">
        <v>713.16</v>
      </c>
      <c r="I317" s="11">
        <f t="shared" si="0"/>
        <v>0</v>
      </c>
      <c r="J317" s="12">
        <f t="shared" si="1"/>
        <v>713.16</v>
      </c>
    </row>
    <row r="318" spans="1:10" ht="15.8" customHeight="1">
      <c r="A318" s="13" t="s">
        <v>742</v>
      </c>
      <c r="B318" s="14" t="s">
        <v>743</v>
      </c>
      <c r="C318" s="13" t="s">
        <v>744</v>
      </c>
      <c r="D318" s="14" t="s">
        <v>454</v>
      </c>
      <c r="E318" s="14" t="s">
        <v>29</v>
      </c>
      <c r="F318" s="15">
        <v>6</v>
      </c>
      <c r="G318" s="16">
        <v>66.86</v>
      </c>
      <c r="H318" s="17">
        <v>401.16</v>
      </c>
      <c r="I318" s="11">
        <f t="shared" si="0"/>
        <v>0</v>
      </c>
      <c r="J318" s="12">
        <f t="shared" si="1"/>
        <v>401.16</v>
      </c>
    </row>
    <row r="319" spans="1:10" ht="15.8" customHeight="1">
      <c r="A319" s="13" t="s">
        <v>745</v>
      </c>
      <c r="B319" s="14" t="s">
        <v>746</v>
      </c>
      <c r="C319" s="13" t="s">
        <v>747</v>
      </c>
      <c r="D319" s="14" t="s">
        <v>18</v>
      </c>
      <c r="E319" s="14" t="s">
        <v>29</v>
      </c>
      <c r="F319" s="15">
        <v>4</v>
      </c>
      <c r="G319" s="16">
        <v>135.24</v>
      </c>
      <c r="H319" s="17">
        <v>540.96</v>
      </c>
      <c r="I319" s="11">
        <f t="shared" si="0"/>
        <v>0</v>
      </c>
      <c r="J319" s="12">
        <f t="shared" si="1"/>
        <v>540.96</v>
      </c>
    </row>
    <row r="320" spans="1:10" ht="15.8" customHeight="1">
      <c r="A320" s="13" t="s">
        <v>748</v>
      </c>
      <c r="B320" s="14" t="s">
        <v>749</v>
      </c>
      <c r="C320" s="13" t="s">
        <v>750</v>
      </c>
      <c r="D320" s="14" t="s">
        <v>188</v>
      </c>
      <c r="E320" s="14" t="s">
        <v>24</v>
      </c>
      <c r="F320" s="15">
        <v>2</v>
      </c>
      <c r="G320" s="16">
        <v>18</v>
      </c>
      <c r="H320" s="17">
        <v>36</v>
      </c>
      <c r="I320" s="11">
        <f t="shared" si="0"/>
        <v>0</v>
      </c>
      <c r="J320" s="12">
        <f t="shared" si="1"/>
        <v>36</v>
      </c>
    </row>
    <row r="321" spans="1:10" ht="15.8" customHeight="1">
      <c r="A321" s="13" t="s">
        <v>751</v>
      </c>
      <c r="B321" s="14" t="s">
        <v>752</v>
      </c>
      <c r="C321" s="13" t="s">
        <v>753</v>
      </c>
      <c r="D321" s="14" t="s">
        <v>18</v>
      </c>
      <c r="E321" s="14" t="s">
        <v>29</v>
      </c>
      <c r="F321" s="15">
        <v>15</v>
      </c>
      <c r="G321" s="16">
        <v>16.98</v>
      </c>
      <c r="H321" s="17">
        <v>254.7</v>
      </c>
      <c r="I321" s="11">
        <f t="shared" si="0"/>
        <v>0</v>
      </c>
      <c r="J321" s="12">
        <f t="shared" si="1"/>
        <v>254.7</v>
      </c>
    </row>
    <row r="322" spans="1:10" ht="15.8" customHeight="1">
      <c r="A322" s="13" t="s">
        <v>754</v>
      </c>
      <c r="B322" s="14" t="s">
        <v>755</v>
      </c>
      <c r="C322" s="13" t="s">
        <v>756</v>
      </c>
      <c r="D322" s="14" t="s">
        <v>18</v>
      </c>
      <c r="E322" s="14" t="s">
        <v>29</v>
      </c>
      <c r="F322" s="15">
        <v>2</v>
      </c>
      <c r="G322" s="16">
        <v>19.059999999999999</v>
      </c>
      <c r="H322" s="17">
        <v>38.119999999999997</v>
      </c>
      <c r="I322" s="11">
        <f t="shared" si="0"/>
        <v>0</v>
      </c>
      <c r="J322" s="12">
        <f t="shared" si="1"/>
        <v>38.119999999999997</v>
      </c>
    </row>
    <row r="323" spans="1:10" ht="15.8" customHeight="1">
      <c r="A323" s="13" t="s">
        <v>757</v>
      </c>
      <c r="B323" s="14" t="s">
        <v>758</v>
      </c>
      <c r="C323" s="13" t="s">
        <v>759</v>
      </c>
      <c r="D323" s="14" t="s">
        <v>454</v>
      </c>
      <c r="E323" s="14" t="s">
        <v>51</v>
      </c>
      <c r="F323" s="15">
        <v>0</v>
      </c>
      <c r="G323" s="16">
        <v>21.13</v>
      </c>
      <c r="H323" s="17">
        <v>0</v>
      </c>
      <c r="I323" s="11">
        <f t="shared" si="0"/>
        <v>0</v>
      </c>
      <c r="J323" s="12">
        <f t="shared" si="1"/>
        <v>0</v>
      </c>
    </row>
    <row r="324" spans="1:10" ht="15.8" customHeight="1">
      <c r="A324" s="13" t="s">
        <v>760</v>
      </c>
      <c r="B324" s="14" t="s">
        <v>761</v>
      </c>
      <c r="C324" s="13" t="s">
        <v>762</v>
      </c>
      <c r="D324" s="14" t="s">
        <v>454</v>
      </c>
      <c r="E324" s="14" t="s">
        <v>51</v>
      </c>
      <c r="F324" s="15">
        <v>300</v>
      </c>
      <c r="G324" s="16">
        <v>15.1</v>
      </c>
      <c r="H324" s="17">
        <v>4530</v>
      </c>
      <c r="I324" s="11">
        <f t="shared" si="0"/>
        <v>0</v>
      </c>
      <c r="J324" s="12">
        <f t="shared" si="1"/>
        <v>4530</v>
      </c>
    </row>
    <row r="325" spans="1:10" ht="15.8" customHeight="1">
      <c r="A325" s="13" t="s">
        <v>763</v>
      </c>
      <c r="B325" s="14" t="s">
        <v>764</v>
      </c>
      <c r="C325" s="13" t="s">
        <v>765</v>
      </c>
      <c r="D325" s="14" t="s">
        <v>188</v>
      </c>
      <c r="E325" s="14" t="s">
        <v>78</v>
      </c>
      <c r="F325" s="15">
        <v>120</v>
      </c>
      <c r="G325" s="16">
        <v>51.96</v>
      </c>
      <c r="H325" s="17">
        <v>6235.2</v>
      </c>
      <c r="I325" s="11">
        <f t="shared" si="0"/>
        <v>0</v>
      </c>
      <c r="J325" s="12">
        <f t="shared" si="1"/>
        <v>6235.2</v>
      </c>
    </row>
    <row r="326" spans="1:10" ht="15.8" customHeight="1">
      <c r="A326" s="13" t="s">
        <v>766</v>
      </c>
      <c r="B326" s="14" t="s">
        <v>767</v>
      </c>
      <c r="C326" s="13" t="s">
        <v>768</v>
      </c>
      <c r="D326" s="14" t="s">
        <v>137</v>
      </c>
      <c r="E326" s="14" t="s">
        <v>769</v>
      </c>
      <c r="F326" s="15">
        <v>3</v>
      </c>
      <c r="G326" s="16">
        <v>298.68</v>
      </c>
      <c r="H326" s="17">
        <v>896.04</v>
      </c>
      <c r="I326" s="11">
        <f t="shared" si="0"/>
        <v>0</v>
      </c>
      <c r="J326" s="12">
        <f t="shared" si="1"/>
        <v>896.04</v>
      </c>
    </row>
    <row r="327" spans="1:10" ht="15.8" customHeight="1">
      <c r="A327" s="13" t="s">
        <v>770</v>
      </c>
      <c r="B327" s="14" t="s">
        <v>771</v>
      </c>
      <c r="C327" s="13" t="s">
        <v>710</v>
      </c>
      <c r="D327" s="14" t="s">
        <v>18</v>
      </c>
      <c r="E327" s="14" t="s">
        <v>44</v>
      </c>
      <c r="F327" s="15">
        <v>20</v>
      </c>
      <c r="G327" s="16">
        <v>37.5</v>
      </c>
      <c r="H327" s="17">
        <v>750</v>
      </c>
      <c r="I327" s="11">
        <f t="shared" si="0"/>
        <v>0</v>
      </c>
      <c r="J327" s="12">
        <f t="shared" si="1"/>
        <v>750</v>
      </c>
    </row>
    <row r="328" spans="1:10" ht="15.8" customHeight="1">
      <c r="A328" s="13" t="s">
        <v>772</v>
      </c>
      <c r="B328" s="14" t="s">
        <v>773</v>
      </c>
      <c r="C328" s="13" t="s">
        <v>774</v>
      </c>
      <c r="D328" s="14" t="s">
        <v>454</v>
      </c>
      <c r="E328" s="14" t="s">
        <v>29</v>
      </c>
      <c r="F328" s="15">
        <v>2</v>
      </c>
      <c r="G328" s="16">
        <v>17.47</v>
      </c>
      <c r="H328" s="17">
        <v>34.94</v>
      </c>
      <c r="I328" s="11">
        <f t="shared" si="0"/>
        <v>0</v>
      </c>
      <c r="J328" s="12">
        <f t="shared" si="1"/>
        <v>34.94</v>
      </c>
    </row>
    <row r="329" spans="1:10" ht="15.8" customHeight="1">
      <c r="A329" s="13" t="s">
        <v>775</v>
      </c>
      <c r="B329" s="14" t="s">
        <v>776</v>
      </c>
      <c r="C329" s="13" t="s">
        <v>777</v>
      </c>
      <c r="D329" s="14" t="s">
        <v>188</v>
      </c>
      <c r="E329" s="14" t="s">
        <v>24</v>
      </c>
      <c r="F329" s="15">
        <v>32</v>
      </c>
      <c r="G329" s="16">
        <v>19.059999999999999</v>
      </c>
      <c r="H329" s="17">
        <v>609.91999999999996</v>
      </c>
      <c r="I329" s="11">
        <f t="shared" si="0"/>
        <v>0</v>
      </c>
      <c r="J329" s="12">
        <f t="shared" si="1"/>
        <v>609.91999999999996</v>
      </c>
    </row>
    <row r="330" spans="1:10" ht="15.8" customHeight="1">
      <c r="A330" s="13" t="s">
        <v>778</v>
      </c>
      <c r="B330" s="14" t="s">
        <v>779</v>
      </c>
      <c r="C330" s="13" t="s">
        <v>780</v>
      </c>
      <c r="D330" s="14" t="s">
        <v>188</v>
      </c>
      <c r="E330" s="14" t="s">
        <v>24</v>
      </c>
      <c r="F330" s="15">
        <v>45</v>
      </c>
      <c r="G330" s="16">
        <v>14.19</v>
      </c>
      <c r="H330" s="17">
        <v>638.54999999999995</v>
      </c>
      <c r="I330" s="11">
        <f t="shared" si="0"/>
        <v>0</v>
      </c>
      <c r="J330" s="12">
        <f t="shared" si="1"/>
        <v>638.54999999999995</v>
      </c>
    </row>
    <row r="331" spans="1:10" ht="15.8" customHeight="1">
      <c r="A331" s="13" t="s">
        <v>781</v>
      </c>
      <c r="B331" s="14" t="s">
        <v>782</v>
      </c>
      <c r="C331" s="13" t="s">
        <v>783</v>
      </c>
      <c r="D331" s="14" t="s">
        <v>188</v>
      </c>
      <c r="E331" s="14" t="s">
        <v>24</v>
      </c>
      <c r="F331" s="15">
        <v>9</v>
      </c>
      <c r="G331" s="16">
        <v>17.03</v>
      </c>
      <c r="H331" s="17">
        <v>153.27000000000001</v>
      </c>
      <c r="I331" s="11">
        <f t="shared" si="0"/>
        <v>0</v>
      </c>
      <c r="J331" s="12">
        <f t="shared" si="1"/>
        <v>153.27000000000001</v>
      </c>
    </row>
    <row r="332" spans="1:10" ht="15.8" customHeight="1">
      <c r="A332" s="13" t="s">
        <v>784</v>
      </c>
      <c r="B332" s="14" t="s">
        <v>785</v>
      </c>
      <c r="C332" s="13" t="s">
        <v>786</v>
      </c>
      <c r="D332" s="14" t="s">
        <v>188</v>
      </c>
      <c r="E332" s="14" t="s">
        <v>24</v>
      </c>
      <c r="F332" s="15">
        <v>5</v>
      </c>
      <c r="G332" s="16">
        <v>18.690000000000001</v>
      </c>
      <c r="H332" s="17">
        <v>93.45</v>
      </c>
      <c r="I332" s="11">
        <f t="shared" si="0"/>
        <v>0</v>
      </c>
      <c r="J332" s="12">
        <f t="shared" si="1"/>
        <v>93.45</v>
      </c>
    </row>
    <row r="333" spans="1:10" ht="15.8" customHeight="1">
      <c r="A333" s="13" t="s">
        <v>787</v>
      </c>
      <c r="B333" s="14" t="s">
        <v>788</v>
      </c>
      <c r="C333" s="13" t="s">
        <v>789</v>
      </c>
      <c r="D333" s="14" t="s">
        <v>454</v>
      </c>
      <c r="E333" s="14" t="s">
        <v>29</v>
      </c>
      <c r="F333" s="15">
        <v>76</v>
      </c>
      <c r="G333" s="16">
        <v>257.92</v>
      </c>
      <c r="H333" s="17">
        <v>19601.919999999998</v>
      </c>
      <c r="I333" s="11">
        <f t="shared" si="0"/>
        <v>0</v>
      </c>
      <c r="J333" s="12">
        <f t="shared" si="1"/>
        <v>19601.919999999998</v>
      </c>
    </row>
    <row r="334" spans="1:10" ht="15.8" customHeight="1">
      <c r="A334" s="13" t="s">
        <v>790</v>
      </c>
      <c r="B334" s="14" t="s">
        <v>791</v>
      </c>
      <c r="C334" s="13" t="s">
        <v>792</v>
      </c>
      <c r="D334" s="14" t="s">
        <v>526</v>
      </c>
      <c r="E334" s="14" t="s">
        <v>29</v>
      </c>
      <c r="F334" s="15">
        <v>160</v>
      </c>
      <c r="G334" s="16">
        <v>29.86</v>
      </c>
      <c r="H334" s="17">
        <v>4777.6000000000004</v>
      </c>
      <c r="I334" s="11">
        <f t="shared" si="0"/>
        <v>0</v>
      </c>
      <c r="J334" s="12">
        <f t="shared" si="1"/>
        <v>4777.6000000000004</v>
      </c>
    </row>
    <row r="335" spans="1:10" ht="15.8" customHeight="1">
      <c r="A335" s="13" t="s">
        <v>793</v>
      </c>
      <c r="B335" s="14" t="s">
        <v>794</v>
      </c>
      <c r="C335" s="13" t="s">
        <v>795</v>
      </c>
      <c r="D335" s="14" t="s">
        <v>188</v>
      </c>
      <c r="E335" s="14" t="s">
        <v>24</v>
      </c>
      <c r="F335" s="15">
        <v>0</v>
      </c>
      <c r="G335" s="16">
        <v>105.8</v>
      </c>
      <c r="H335" s="17">
        <v>0</v>
      </c>
      <c r="I335" s="11">
        <f t="shared" si="0"/>
        <v>0</v>
      </c>
      <c r="J335" s="12">
        <f t="shared" si="1"/>
        <v>0</v>
      </c>
    </row>
    <row r="336" spans="1:10" ht="15.8" customHeight="1">
      <c r="A336" s="13" t="s">
        <v>796</v>
      </c>
      <c r="B336" s="14" t="s">
        <v>797</v>
      </c>
      <c r="C336" s="13" t="s">
        <v>798</v>
      </c>
      <c r="D336" s="14" t="s">
        <v>18</v>
      </c>
      <c r="E336" s="14" t="s">
        <v>29</v>
      </c>
      <c r="F336" s="15">
        <v>175</v>
      </c>
      <c r="G336" s="16">
        <v>1.64</v>
      </c>
      <c r="H336" s="17">
        <v>287</v>
      </c>
      <c r="I336" s="11">
        <f t="shared" si="0"/>
        <v>0</v>
      </c>
      <c r="J336" s="12">
        <f t="shared" si="1"/>
        <v>287</v>
      </c>
    </row>
    <row r="337" spans="1:10" ht="15.8" customHeight="1">
      <c r="A337" s="13" t="s">
        <v>799</v>
      </c>
      <c r="B337" s="14" t="s">
        <v>800</v>
      </c>
      <c r="C337" s="13" t="s">
        <v>801</v>
      </c>
      <c r="D337" s="14" t="s">
        <v>144</v>
      </c>
      <c r="E337" s="14" t="s">
        <v>769</v>
      </c>
      <c r="F337" s="15">
        <v>95</v>
      </c>
      <c r="G337" s="16">
        <v>10.72</v>
      </c>
      <c r="H337" s="17">
        <v>1018.4</v>
      </c>
      <c r="I337" s="11">
        <f t="shared" si="0"/>
        <v>0</v>
      </c>
      <c r="J337" s="12">
        <f t="shared" si="1"/>
        <v>1018.4</v>
      </c>
    </row>
    <row r="338" spans="1:10" ht="15.8" customHeight="1">
      <c r="A338" s="13" t="s">
        <v>802</v>
      </c>
      <c r="B338" s="14" t="s">
        <v>803</v>
      </c>
      <c r="C338" s="13" t="s">
        <v>804</v>
      </c>
      <c r="D338" s="14" t="s">
        <v>188</v>
      </c>
      <c r="E338" s="14" t="s">
        <v>24</v>
      </c>
      <c r="F338" s="15">
        <v>63</v>
      </c>
      <c r="G338" s="16">
        <v>1.32</v>
      </c>
      <c r="H338" s="17">
        <v>83.16</v>
      </c>
      <c r="I338" s="11">
        <f t="shared" si="0"/>
        <v>0</v>
      </c>
      <c r="J338" s="12">
        <f t="shared" si="1"/>
        <v>83.16</v>
      </c>
    </row>
    <row r="339" spans="1:10" ht="15.8" customHeight="1">
      <c r="A339" s="13" t="s">
        <v>805</v>
      </c>
      <c r="B339" s="14" t="s">
        <v>806</v>
      </c>
      <c r="C339" s="13" t="s">
        <v>807</v>
      </c>
      <c r="D339" s="14" t="s">
        <v>55</v>
      </c>
      <c r="E339" s="14" t="s">
        <v>24</v>
      </c>
      <c r="F339" s="15">
        <v>252</v>
      </c>
      <c r="G339" s="16">
        <v>9.75</v>
      </c>
      <c r="H339" s="17">
        <v>2457</v>
      </c>
      <c r="I339" s="11">
        <f t="shared" si="0"/>
        <v>0</v>
      </c>
      <c r="J339" s="12">
        <f t="shared" si="1"/>
        <v>2457</v>
      </c>
    </row>
    <row r="340" spans="1:10" ht="15.8" customHeight="1">
      <c r="A340" s="13" t="s">
        <v>808</v>
      </c>
      <c r="B340" s="14" t="s">
        <v>809</v>
      </c>
      <c r="C340" s="13" t="s">
        <v>810</v>
      </c>
      <c r="D340" s="14" t="s">
        <v>454</v>
      </c>
      <c r="E340" s="14" t="s">
        <v>51</v>
      </c>
      <c r="F340" s="15">
        <v>800</v>
      </c>
      <c r="G340" s="16">
        <v>4.45</v>
      </c>
      <c r="H340" s="17">
        <v>3560</v>
      </c>
      <c r="I340" s="11">
        <f t="shared" si="0"/>
        <v>0</v>
      </c>
      <c r="J340" s="12">
        <f t="shared" si="1"/>
        <v>3560</v>
      </c>
    </row>
    <row r="341" spans="1:10" ht="15.8" customHeight="1">
      <c r="A341" s="13" t="s">
        <v>811</v>
      </c>
      <c r="B341" s="14" t="s">
        <v>812</v>
      </c>
      <c r="C341" s="13" t="s">
        <v>813</v>
      </c>
      <c r="D341" s="14" t="s">
        <v>454</v>
      </c>
      <c r="E341" s="14" t="s">
        <v>51</v>
      </c>
      <c r="F341" s="15">
        <v>1700</v>
      </c>
      <c r="G341" s="16">
        <v>5.73</v>
      </c>
      <c r="H341" s="17">
        <v>9741</v>
      </c>
      <c r="I341" s="11">
        <f t="shared" si="0"/>
        <v>0</v>
      </c>
      <c r="J341" s="12">
        <f t="shared" si="1"/>
        <v>9741</v>
      </c>
    </row>
    <row r="342" spans="1:10" ht="15.8" customHeight="1">
      <c r="A342" s="13" t="s">
        <v>814</v>
      </c>
      <c r="B342" s="14" t="s">
        <v>815</v>
      </c>
      <c r="C342" s="13" t="s">
        <v>816</v>
      </c>
      <c r="D342" s="14" t="s">
        <v>454</v>
      </c>
      <c r="E342" s="14" t="s">
        <v>29</v>
      </c>
      <c r="F342" s="15">
        <v>50</v>
      </c>
      <c r="G342" s="16">
        <v>221.56</v>
      </c>
      <c r="H342" s="17">
        <v>11078</v>
      </c>
      <c r="I342" s="11">
        <f t="shared" si="0"/>
        <v>0</v>
      </c>
      <c r="J342" s="12">
        <f t="shared" si="1"/>
        <v>11078</v>
      </c>
    </row>
    <row r="343" spans="1:10" ht="15.8" customHeight="1">
      <c r="A343" s="13" t="s">
        <v>817</v>
      </c>
      <c r="B343" s="14" t="s">
        <v>818</v>
      </c>
      <c r="C343" s="13" t="s">
        <v>819</v>
      </c>
      <c r="D343" s="14" t="s">
        <v>18</v>
      </c>
      <c r="E343" s="14" t="s">
        <v>29</v>
      </c>
      <c r="F343" s="15">
        <v>64</v>
      </c>
      <c r="G343" s="16">
        <v>85.1</v>
      </c>
      <c r="H343" s="17">
        <v>5446.4</v>
      </c>
      <c r="I343" s="11">
        <f t="shared" si="0"/>
        <v>0</v>
      </c>
      <c r="J343" s="12">
        <f t="shared" si="1"/>
        <v>5446.4</v>
      </c>
    </row>
    <row r="344" spans="1:10" ht="15.8" customHeight="1">
      <c r="A344" s="13" t="s">
        <v>820</v>
      </c>
      <c r="B344" s="14" t="s">
        <v>821</v>
      </c>
      <c r="C344" s="13" t="s">
        <v>822</v>
      </c>
      <c r="D344" s="14" t="s">
        <v>188</v>
      </c>
      <c r="E344" s="14" t="s">
        <v>24</v>
      </c>
      <c r="F344" s="15">
        <v>12</v>
      </c>
      <c r="G344" s="16">
        <v>14.99</v>
      </c>
      <c r="H344" s="17">
        <v>179.88</v>
      </c>
      <c r="I344" s="11">
        <f t="shared" si="0"/>
        <v>0</v>
      </c>
      <c r="J344" s="12">
        <f t="shared" si="1"/>
        <v>179.88</v>
      </c>
    </row>
    <row r="345" spans="1:10" ht="15.8" customHeight="1">
      <c r="A345" s="13" t="s">
        <v>823</v>
      </c>
      <c r="B345" s="14" t="s">
        <v>824</v>
      </c>
      <c r="C345" s="13" t="s">
        <v>825</v>
      </c>
      <c r="D345" s="14" t="s">
        <v>188</v>
      </c>
      <c r="E345" s="14" t="s">
        <v>24</v>
      </c>
      <c r="F345" s="15">
        <v>6</v>
      </c>
      <c r="G345" s="16">
        <v>15.74</v>
      </c>
      <c r="H345" s="17">
        <v>94.44</v>
      </c>
      <c r="I345" s="11">
        <f t="shared" si="0"/>
        <v>0</v>
      </c>
      <c r="J345" s="12">
        <f t="shared" si="1"/>
        <v>94.44</v>
      </c>
    </row>
    <row r="346" spans="1:10" ht="15.8" customHeight="1">
      <c r="A346" s="13" t="s">
        <v>826</v>
      </c>
      <c r="B346" s="14" t="s">
        <v>771</v>
      </c>
      <c r="C346" s="13" t="s">
        <v>710</v>
      </c>
      <c r="D346" s="14" t="s">
        <v>18</v>
      </c>
      <c r="E346" s="14" t="s">
        <v>44</v>
      </c>
      <c r="F346" s="15">
        <v>20</v>
      </c>
      <c r="G346" s="16">
        <v>37.5</v>
      </c>
      <c r="H346" s="17">
        <v>750</v>
      </c>
      <c r="I346" s="11">
        <f t="shared" si="0"/>
        <v>0</v>
      </c>
      <c r="J346" s="12">
        <f t="shared" si="1"/>
        <v>750</v>
      </c>
    </row>
    <row r="347" spans="1:10" ht="15.8" customHeight="1">
      <c r="A347" s="13" t="s">
        <v>827</v>
      </c>
      <c r="B347" s="14" t="s">
        <v>828</v>
      </c>
      <c r="C347" s="13" t="s">
        <v>829</v>
      </c>
      <c r="D347" s="14" t="s">
        <v>18</v>
      </c>
      <c r="E347" s="14" t="s">
        <v>44</v>
      </c>
      <c r="F347" s="15">
        <v>20</v>
      </c>
      <c r="G347" s="16">
        <v>31.2</v>
      </c>
      <c r="H347" s="17">
        <v>624</v>
      </c>
      <c r="I347" s="11">
        <f t="shared" si="0"/>
        <v>0</v>
      </c>
      <c r="J347" s="12">
        <f t="shared" si="1"/>
        <v>624</v>
      </c>
    </row>
    <row r="348" spans="1:10" ht="15.8" customHeight="1">
      <c r="A348" s="13" t="s">
        <v>830</v>
      </c>
      <c r="B348" s="14" t="s">
        <v>831</v>
      </c>
      <c r="C348" s="13" t="s">
        <v>832</v>
      </c>
      <c r="D348" s="14" t="s">
        <v>833</v>
      </c>
      <c r="E348" s="14" t="s">
        <v>29</v>
      </c>
      <c r="F348" s="15">
        <v>8</v>
      </c>
      <c r="G348" s="16">
        <v>39.82</v>
      </c>
      <c r="H348" s="17">
        <v>318.56</v>
      </c>
      <c r="I348" s="11">
        <f t="shared" si="0"/>
        <v>0</v>
      </c>
      <c r="J348" s="12">
        <f t="shared" si="1"/>
        <v>318.56</v>
      </c>
    </row>
    <row r="349" spans="1:10" ht="15.8" customHeight="1">
      <c r="A349" s="13" t="s">
        <v>834</v>
      </c>
      <c r="B349" s="14" t="s">
        <v>835</v>
      </c>
      <c r="C349" s="13" t="s">
        <v>836</v>
      </c>
      <c r="D349" s="14" t="s">
        <v>454</v>
      </c>
      <c r="E349" s="14" t="s">
        <v>29</v>
      </c>
      <c r="F349" s="15">
        <v>11</v>
      </c>
      <c r="G349" s="16">
        <v>62.12</v>
      </c>
      <c r="H349" s="17">
        <v>683.32</v>
      </c>
      <c r="I349" s="11">
        <f t="shared" si="0"/>
        <v>0</v>
      </c>
      <c r="J349" s="12">
        <f t="shared" si="1"/>
        <v>683.32</v>
      </c>
    </row>
    <row r="350" spans="1:10" ht="15.8" customHeight="1">
      <c r="A350" s="13" t="s">
        <v>837</v>
      </c>
      <c r="B350" s="14" t="s">
        <v>838</v>
      </c>
      <c r="C350" s="13" t="s">
        <v>839</v>
      </c>
      <c r="D350" s="14" t="s">
        <v>454</v>
      </c>
      <c r="E350" s="14" t="s">
        <v>29</v>
      </c>
      <c r="F350" s="15">
        <v>7</v>
      </c>
      <c r="G350" s="16">
        <v>56.14</v>
      </c>
      <c r="H350" s="17">
        <v>392.98</v>
      </c>
      <c r="I350" s="11">
        <f t="shared" si="0"/>
        <v>0</v>
      </c>
      <c r="J350" s="12">
        <f t="shared" si="1"/>
        <v>392.98</v>
      </c>
    </row>
    <row r="351" spans="1:10" ht="15.8" customHeight="1">
      <c r="A351" s="13" t="s">
        <v>840</v>
      </c>
      <c r="B351" s="14" t="s">
        <v>841</v>
      </c>
      <c r="C351" s="13" t="s">
        <v>842</v>
      </c>
      <c r="D351" s="14" t="s">
        <v>454</v>
      </c>
      <c r="E351" s="14" t="s">
        <v>29</v>
      </c>
      <c r="F351" s="15">
        <v>7</v>
      </c>
      <c r="G351" s="16">
        <v>49.73</v>
      </c>
      <c r="H351" s="17">
        <v>348.11</v>
      </c>
      <c r="I351" s="11">
        <f t="shared" si="0"/>
        <v>0</v>
      </c>
      <c r="J351" s="12">
        <f t="shared" si="1"/>
        <v>348.11</v>
      </c>
    </row>
    <row r="352" spans="1:10" ht="15.8" customHeight="1">
      <c r="A352" s="13" t="s">
        <v>843</v>
      </c>
      <c r="B352" s="14" t="s">
        <v>844</v>
      </c>
      <c r="C352" s="13" t="s">
        <v>845</v>
      </c>
      <c r="D352" s="14" t="s">
        <v>188</v>
      </c>
      <c r="E352" s="14" t="s">
        <v>24</v>
      </c>
      <c r="F352" s="15">
        <v>60</v>
      </c>
      <c r="G352" s="16">
        <v>16.13</v>
      </c>
      <c r="H352" s="17">
        <v>967.8</v>
      </c>
      <c r="I352" s="11">
        <f t="shared" si="0"/>
        <v>0</v>
      </c>
      <c r="J352" s="12">
        <f t="shared" si="1"/>
        <v>967.8</v>
      </c>
    </row>
    <row r="353" spans="1:10" ht="15.8" customHeight="1">
      <c r="A353" s="13" t="s">
        <v>846</v>
      </c>
      <c r="B353" s="14" t="s">
        <v>847</v>
      </c>
      <c r="C353" s="13" t="s">
        <v>848</v>
      </c>
      <c r="D353" s="14" t="s">
        <v>55</v>
      </c>
      <c r="E353" s="14" t="s">
        <v>24</v>
      </c>
      <c r="F353" s="15">
        <v>760</v>
      </c>
      <c r="G353" s="16">
        <v>0.34</v>
      </c>
      <c r="H353" s="17">
        <v>258.39999999999998</v>
      </c>
      <c r="I353" s="11">
        <f t="shared" si="0"/>
        <v>0</v>
      </c>
      <c r="J353" s="12">
        <f t="shared" si="1"/>
        <v>258.39999999999998</v>
      </c>
    </row>
    <row r="354" spans="1:10" ht="15.8" customHeight="1">
      <c r="A354" s="13" t="s">
        <v>849</v>
      </c>
      <c r="B354" s="14" t="s">
        <v>803</v>
      </c>
      <c r="C354" s="13" t="s">
        <v>804</v>
      </c>
      <c r="D354" s="14" t="s">
        <v>188</v>
      </c>
      <c r="E354" s="14" t="s">
        <v>24</v>
      </c>
      <c r="F354" s="15">
        <v>128</v>
      </c>
      <c r="G354" s="16">
        <v>1.32</v>
      </c>
      <c r="H354" s="17">
        <v>168.96</v>
      </c>
      <c r="I354" s="11">
        <f t="shared" si="0"/>
        <v>0</v>
      </c>
      <c r="J354" s="12">
        <f t="shared" si="1"/>
        <v>168.96</v>
      </c>
    </row>
    <row r="355" spans="1:10" ht="15.8" customHeight="1">
      <c r="A355" s="13" t="s">
        <v>850</v>
      </c>
      <c r="B355" s="14" t="s">
        <v>851</v>
      </c>
      <c r="C355" s="13" t="s">
        <v>852</v>
      </c>
      <c r="D355" s="14" t="s">
        <v>454</v>
      </c>
      <c r="E355" s="14" t="s">
        <v>51</v>
      </c>
      <c r="F355" s="15">
        <v>81</v>
      </c>
      <c r="G355" s="16">
        <v>106.88</v>
      </c>
      <c r="H355" s="17">
        <v>8657.2800000000007</v>
      </c>
      <c r="I355" s="11">
        <f t="shared" si="0"/>
        <v>0</v>
      </c>
      <c r="J355" s="12">
        <f t="shared" si="1"/>
        <v>8657.2800000000007</v>
      </c>
    </row>
    <row r="356" spans="1:10" ht="15.8" customHeight="1">
      <c r="A356" s="13" t="s">
        <v>853</v>
      </c>
      <c r="B356" s="14" t="s">
        <v>854</v>
      </c>
      <c r="C356" s="13" t="s">
        <v>855</v>
      </c>
      <c r="D356" s="14" t="s">
        <v>454</v>
      </c>
      <c r="E356" s="14" t="s">
        <v>29</v>
      </c>
      <c r="F356" s="15">
        <v>5</v>
      </c>
      <c r="G356" s="16">
        <v>50.03</v>
      </c>
      <c r="H356" s="17">
        <v>250.15</v>
      </c>
      <c r="I356" s="11">
        <f t="shared" si="0"/>
        <v>0</v>
      </c>
      <c r="J356" s="12">
        <f t="shared" si="1"/>
        <v>250.15</v>
      </c>
    </row>
    <row r="357" spans="1:10" ht="15.8" customHeight="1">
      <c r="A357" s="13" t="s">
        <v>856</v>
      </c>
      <c r="B357" s="14" t="s">
        <v>857</v>
      </c>
      <c r="C357" s="13" t="s">
        <v>858</v>
      </c>
      <c r="D357" s="14" t="s">
        <v>55</v>
      </c>
      <c r="E357" s="14" t="s">
        <v>24</v>
      </c>
      <c r="F357" s="15">
        <v>126</v>
      </c>
      <c r="G357" s="16">
        <v>61</v>
      </c>
      <c r="H357" s="17">
        <v>7686</v>
      </c>
      <c r="I357" s="11">
        <f t="shared" si="0"/>
        <v>0</v>
      </c>
      <c r="J357" s="12">
        <f t="shared" si="1"/>
        <v>7686</v>
      </c>
    </row>
    <row r="358" spans="1:10" ht="15.8" customHeight="1">
      <c r="A358" s="13" t="s">
        <v>859</v>
      </c>
      <c r="B358" s="14" t="s">
        <v>860</v>
      </c>
      <c r="C358" s="13" t="s">
        <v>861</v>
      </c>
      <c r="D358" s="14" t="s">
        <v>144</v>
      </c>
      <c r="E358" s="14" t="s">
        <v>68</v>
      </c>
      <c r="F358" s="15">
        <v>240</v>
      </c>
      <c r="G358" s="16">
        <v>72.38</v>
      </c>
      <c r="H358" s="17">
        <v>17371.2</v>
      </c>
      <c r="I358" s="11">
        <f t="shared" si="0"/>
        <v>0</v>
      </c>
      <c r="J358" s="12">
        <f t="shared" si="1"/>
        <v>17371.2</v>
      </c>
    </row>
    <row r="359" spans="1:10" ht="15.8" customHeight="1">
      <c r="A359" s="13" t="s">
        <v>862</v>
      </c>
      <c r="B359" s="14" t="s">
        <v>863</v>
      </c>
      <c r="C359" s="13" t="s">
        <v>864</v>
      </c>
      <c r="D359" s="14" t="s">
        <v>533</v>
      </c>
      <c r="E359" s="14" t="s">
        <v>68</v>
      </c>
      <c r="F359" s="15">
        <v>950</v>
      </c>
      <c r="G359" s="16">
        <v>19.940000000000001</v>
      </c>
      <c r="H359" s="17">
        <v>18943</v>
      </c>
      <c r="I359" s="11">
        <f t="shared" si="0"/>
        <v>0</v>
      </c>
      <c r="J359" s="12">
        <f t="shared" si="1"/>
        <v>18943</v>
      </c>
    </row>
    <row r="360" spans="1:10" ht="15.8" customHeight="1">
      <c r="A360" s="13" t="s">
        <v>865</v>
      </c>
      <c r="B360" s="14" t="s">
        <v>866</v>
      </c>
      <c r="C360" s="13" t="s">
        <v>867</v>
      </c>
      <c r="D360" s="14" t="s">
        <v>55</v>
      </c>
      <c r="E360" s="14" t="s">
        <v>24</v>
      </c>
      <c r="F360" s="15">
        <v>10</v>
      </c>
      <c r="G360" s="16">
        <v>27.96</v>
      </c>
      <c r="H360" s="17">
        <v>279.60000000000002</v>
      </c>
      <c r="I360" s="11">
        <f t="shared" si="0"/>
        <v>0</v>
      </c>
      <c r="J360" s="12">
        <f t="shared" si="1"/>
        <v>279.60000000000002</v>
      </c>
    </row>
    <row r="361" spans="1:10" ht="15.8" customHeight="1">
      <c r="A361" s="13" t="s">
        <v>868</v>
      </c>
      <c r="B361" s="14" t="s">
        <v>869</v>
      </c>
      <c r="C361" s="13" t="s">
        <v>870</v>
      </c>
      <c r="D361" s="14" t="s">
        <v>137</v>
      </c>
      <c r="E361" s="14" t="s">
        <v>24</v>
      </c>
      <c r="F361" s="15">
        <v>4</v>
      </c>
      <c r="G361" s="16">
        <v>7.81</v>
      </c>
      <c r="H361" s="17">
        <v>31.24</v>
      </c>
      <c r="I361" s="11">
        <f t="shared" si="0"/>
        <v>0</v>
      </c>
      <c r="J361" s="12">
        <f t="shared" si="1"/>
        <v>31.24</v>
      </c>
    </row>
    <row r="362" spans="1:10" ht="19.55" customHeight="1">
      <c r="A362" s="9" t="s">
        <v>871</v>
      </c>
      <c r="B362" s="41" t="s">
        <v>872</v>
      </c>
      <c r="C362" s="42"/>
      <c r="D362" s="42"/>
      <c r="E362" s="42"/>
      <c r="F362" s="42"/>
      <c r="G362" s="43"/>
      <c r="H362" s="10">
        <v>257629.16</v>
      </c>
      <c r="I362" s="11">
        <f t="shared" si="0"/>
        <v>0</v>
      </c>
      <c r="J362" s="12">
        <f t="shared" si="1"/>
        <v>257629.16</v>
      </c>
    </row>
    <row r="363" spans="1:10" ht="15.8" customHeight="1">
      <c r="A363" s="13" t="s">
        <v>873</v>
      </c>
      <c r="B363" s="14" t="s">
        <v>725</v>
      </c>
      <c r="C363" s="13" t="s">
        <v>726</v>
      </c>
      <c r="D363" s="14" t="s">
        <v>188</v>
      </c>
      <c r="E363" s="14" t="s">
        <v>51</v>
      </c>
      <c r="F363" s="15">
        <v>152</v>
      </c>
      <c r="G363" s="16">
        <v>14.57</v>
      </c>
      <c r="H363" s="17">
        <v>2214.64</v>
      </c>
      <c r="I363" s="11">
        <f t="shared" si="0"/>
        <v>0</v>
      </c>
      <c r="J363" s="12">
        <f t="shared" si="1"/>
        <v>2214.64</v>
      </c>
    </row>
    <row r="364" spans="1:10" ht="15.8" customHeight="1">
      <c r="A364" s="13" t="s">
        <v>874</v>
      </c>
      <c r="B364" s="14" t="s">
        <v>728</v>
      </c>
      <c r="C364" s="13" t="s">
        <v>729</v>
      </c>
      <c r="D364" s="14" t="s">
        <v>188</v>
      </c>
      <c r="E364" s="14" t="s">
        <v>24</v>
      </c>
      <c r="F364" s="15">
        <v>152</v>
      </c>
      <c r="G364" s="16">
        <v>3.25</v>
      </c>
      <c r="H364" s="17">
        <v>494</v>
      </c>
      <c r="I364" s="11">
        <f t="shared" si="0"/>
        <v>0</v>
      </c>
      <c r="J364" s="12">
        <f t="shared" si="1"/>
        <v>494</v>
      </c>
    </row>
    <row r="365" spans="1:10" ht="15.8" customHeight="1">
      <c r="A365" s="13" t="s">
        <v>875</v>
      </c>
      <c r="B365" s="14" t="s">
        <v>731</v>
      </c>
      <c r="C365" s="13" t="s">
        <v>732</v>
      </c>
      <c r="D365" s="14" t="s">
        <v>18</v>
      </c>
      <c r="E365" s="14" t="s">
        <v>29</v>
      </c>
      <c r="F365" s="15">
        <v>8</v>
      </c>
      <c r="G365" s="16">
        <v>14.38</v>
      </c>
      <c r="H365" s="17">
        <v>115.04</v>
      </c>
      <c r="I365" s="11">
        <f t="shared" si="0"/>
        <v>0</v>
      </c>
      <c r="J365" s="12">
        <f t="shared" si="1"/>
        <v>115.04</v>
      </c>
    </row>
    <row r="366" spans="1:10" ht="15.8" customHeight="1">
      <c r="A366" s="13" t="s">
        <v>876</v>
      </c>
      <c r="B366" s="14" t="s">
        <v>734</v>
      </c>
      <c r="C366" s="13" t="s">
        <v>735</v>
      </c>
      <c r="D366" s="14" t="s">
        <v>454</v>
      </c>
      <c r="E366" s="14" t="s">
        <v>29</v>
      </c>
      <c r="F366" s="15">
        <v>9</v>
      </c>
      <c r="G366" s="16">
        <v>679.67</v>
      </c>
      <c r="H366" s="17">
        <v>6117.03</v>
      </c>
      <c r="I366" s="11">
        <f t="shared" si="0"/>
        <v>0</v>
      </c>
      <c r="J366" s="12">
        <f t="shared" si="1"/>
        <v>6117.03</v>
      </c>
    </row>
    <row r="367" spans="1:10" ht="15.8" customHeight="1">
      <c r="A367" s="13" t="s">
        <v>877</v>
      </c>
      <c r="B367" s="14" t="s">
        <v>737</v>
      </c>
      <c r="C367" s="13" t="s">
        <v>738</v>
      </c>
      <c r="D367" s="14" t="s">
        <v>18</v>
      </c>
      <c r="E367" s="14" t="s">
        <v>29</v>
      </c>
      <c r="F367" s="15">
        <v>37</v>
      </c>
      <c r="G367" s="16">
        <v>15.23</v>
      </c>
      <c r="H367" s="17">
        <v>563.51</v>
      </c>
      <c r="I367" s="11">
        <f t="shared" si="0"/>
        <v>0</v>
      </c>
      <c r="J367" s="12">
        <f t="shared" si="1"/>
        <v>563.51</v>
      </c>
    </row>
    <row r="368" spans="1:10" ht="15.8" customHeight="1">
      <c r="A368" s="13" t="s">
        <v>878</v>
      </c>
      <c r="B368" s="14" t="s">
        <v>740</v>
      </c>
      <c r="C368" s="13" t="s">
        <v>741</v>
      </c>
      <c r="D368" s="14" t="s">
        <v>18</v>
      </c>
      <c r="E368" s="14" t="s">
        <v>29</v>
      </c>
      <c r="F368" s="15">
        <v>142</v>
      </c>
      <c r="G368" s="16">
        <v>16.98</v>
      </c>
      <c r="H368" s="17">
        <v>2411.16</v>
      </c>
      <c r="I368" s="11">
        <f t="shared" si="0"/>
        <v>0</v>
      </c>
      <c r="J368" s="12">
        <f t="shared" si="1"/>
        <v>2411.16</v>
      </c>
    </row>
    <row r="369" spans="1:10" ht="15.8" customHeight="1">
      <c r="A369" s="13" t="s">
        <v>879</v>
      </c>
      <c r="B369" s="14" t="s">
        <v>743</v>
      </c>
      <c r="C369" s="13" t="s">
        <v>744</v>
      </c>
      <c r="D369" s="14" t="s">
        <v>454</v>
      </c>
      <c r="E369" s="14" t="s">
        <v>29</v>
      </c>
      <c r="F369" s="15">
        <v>6</v>
      </c>
      <c r="G369" s="16">
        <v>66.86</v>
      </c>
      <c r="H369" s="17">
        <v>401.16</v>
      </c>
      <c r="I369" s="11">
        <f t="shared" si="0"/>
        <v>0</v>
      </c>
      <c r="J369" s="12">
        <f t="shared" si="1"/>
        <v>401.16</v>
      </c>
    </row>
    <row r="370" spans="1:10" ht="15.8" customHeight="1">
      <c r="A370" s="13" t="s">
        <v>880</v>
      </c>
      <c r="B370" s="14" t="s">
        <v>746</v>
      </c>
      <c r="C370" s="13" t="s">
        <v>747</v>
      </c>
      <c r="D370" s="14" t="s">
        <v>18</v>
      </c>
      <c r="E370" s="14" t="s">
        <v>29</v>
      </c>
      <c r="F370" s="15">
        <v>4</v>
      </c>
      <c r="G370" s="16">
        <v>135.24</v>
      </c>
      <c r="H370" s="17">
        <v>540.96</v>
      </c>
      <c r="I370" s="11">
        <f t="shared" si="0"/>
        <v>0</v>
      </c>
      <c r="J370" s="12">
        <f t="shared" si="1"/>
        <v>540.96</v>
      </c>
    </row>
    <row r="371" spans="1:10" ht="15.8" customHeight="1">
      <c r="A371" s="13" t="s">
        <v>881</v>
      </c>
      <c r="B371" s="14" t="s">
        <v>749</v>
      </c>
      <c r="C371" s="13" t="s">
        <v>750</v>
      </c>
      <c r="D371" s="14" t="s">
        <v>188</v>
      </c>
      <c r="E371" s="14" t="s">
        <v>24</v>
      </c>
      <c r="F371" s="15">
        <v>2</v>
      </c>
      <c r="G371" s="16">
        <v>18</v>
      </c>
      <c r="H371" s="17">
        <v>36</v>
      </c>
      <c r="I371" s="11">
        <f t="shared" si="0"/>
        <v>0</v>
      </c>
      <c r="J371" s="12">
        <f t="shared" si="1"/>
        <v>36</v>
      </c>
    </row>
    <row r="372" spans="1:10" ht="15.8" customHeight="1">
      <c r="A372" s="13" t="s">
        <v>882</v>
      </c>
      <c r="B372" s="14" t="s">
        <v>752</v>
      </c>
      <c r="C372" s="13" t="s">
        <v>753</v>
      </c>
      <c r="D372" s="14" t="s">
        <v>18</v>
      </c>
      <c r="E372" s="14" t="s">
        <v>29</v>
      </c>
      <c r="F372" s="15">
        <v>15</v>
      </c>
      <c r="G372" s="16">
        <v>16.98</v>
      </c>
      <c r="H372" s="17">
        <v>254.7</v>
      </c>
      <c r="I372" s="11">
        <f t="shared" si="0"/>
        <v>0</v>
      </c>
      <c r="J372" s="12">
        <f t="shared" si="1"/>
        <v>254.7</v>
      </c>
    </row>
    <row r="373" spans="1:10" ht="15.8" customHeight="1">
      <c r="A373" s="13" t="s">
        <v>883</v>
      </c>
      <c r="B373" s="14" t="s">
        <v>755</v>
      </c>
      <c r="C373" s="13" t="s">
        <v>756</v>
      </c>
      <c r="D373" s="14" t="s">
        <v>18</v>
      </c>
      <c r="E373" s="14" t="s">
        <v>29</v>
      </c>
      <c r="F373" s="15">
        <v>2</v>
      </c>
      <c r="G373" s="16">
        <v>19.059999999999999</v>
      </c>
      <c r="H373" s="17">
        <v>38.119999999999997</v>
      </c>
      <c r="I373" s="11">
        <f t="shared" si="0"/>
        <v>0</v>
      </c>
      <c r="J373" s="12">
        <f t="shared" si="1"/>
        <v>38.119999999999997</v>
      </c>
    </row>
    <row r="374" spans="1:10" ht="15.8" customHeight="1">
      <c r="A374" s="13" t="s">
        <v>884</v>
      </c>
      <c r="B374" s="14" t="s">
        <v>758</v>
      </c>
      <c r="C374" s="13" t="s">
        <v>759</v>
      </c>
      <c r="D374" s="14" t="s">
        <v>454</v>
      </c>
      <c r="E374" s="14" t="s">
        <v>51</v>
      </c>
      <c r="F374" s="15">
        <v>0</v>
      </c>
      <c r="G374" s="16">
        <v>21.13</v>
      </c>
      <c r="H374" s="17">
        <v>0</v>
      </c>
      <c r="I374" s="11">
        <f t="shared" si="0"/>
        <v>0</v>
      </c>
      <c r="J374" s="12">
        <f t="shared" si="1"/>
        <v>0</v>
      </c>
    </row>
    <row r="375" spans="1:10" ht="15.8" customHeight="1">
      <c r="A375" s="13" t="s">
        <v>885</v>
      </c>
      <c r="B375" s="14" t="s">
        <v>761</v>
      </c>
      <c r="C375" s="13" t="s">
        <v>762</v>
      </c>
      <c r="D375" s="14" t="s">
        <v>454</v>
      </c>
      <c r="E375" s="14" t="s">
        <v>51</v>
      </c>
      <c r="F375" s="15">
        <v>300</v>
      </c>
      <c r="G375" s="16">
        <v>15.1</v>
      </c>
      <c r="H375" s="17">
        <v>4530</v>
      </c>
      <c r="I375" s="11">
        <f t="shared" si="0"/>
        <v>0</v>
      </c>
      <c r="J375" s="12">
        <f t="shared" si="1"/>
        <v>4530</v>
      </c>
    </row>
    <row r="376" spans="1:10" ht="15.8" customHeight="1">
      <c r="A376" s="13" t="s">
        <v>886</v>
      </c>
      <c r="B376" s="14" t="s">
        <v>764</v>
      </c>
      <c r="C376" s="13" t="s">
        <v>765</v>
      </c>
      <c r="D376" s="14" t="s">
        <v>188</v>
      </c>
      <c r="E376" s="14" t="s">
        <v>78</v>
      </c>
      <c r="F376" s="15">
        <v>120</v>
      </c>
      <c r="G376" s="16">
        <v>51.96</v>
      </c>
      <c r="H376" s="17">
        <v>6235.2</v>
      </c>
      <c r="I376" s="11">
        <f t="shared" si="0"/>
        <v>0</v>
      </c>
      <c r="J376" s="12">
        <f t="shared" si="1"/>
        <v>6235.2</v>
      </c>
    </row>
    <row r="377" spans="1:10" ht="15.8" customHeight="1">
      <c r="A377" s="13" t="s">
        <v>887</v>
      </c>
      <c r="B377" s="14" t="s">
        <v>767</v>
      </c>
      <c r="C377" s="13" t="s">
        <v>768</v>
      </c>
      <c r="D377" s="14" t="s">
        <v>137</v>
      </c>
      <c r="E377" s="14" t="s">
        <v>769</v>
      </c>
      <c r="F377" s="15">
        <v>3</v>
      </c>
      <c r="G377" s="16">
        <v>298.68</v>
      </c>
      <c r="H377" s="17">
        <v>896.04</v>
      </c>
      <c r="I377" s="11">
        <f t="shared" si="0"/>
        <v>0</v>
      </c>
      <c r="J377" s="12">
        <f t="shared" si="1"/>
        <v>896.04</v>
      </c>
    </row>
    <row r="378" spans="1:10" ht="15.8" customHeight="1">
      <c r="A378" s="13" t="s">
        <v>888</v>
      </c>
      <c r="B378" s="14" t="s">
        <v>771</v>
      </c>
      <c r="C378" s="13" t="s">
        <v>710</v>
      </c>
      <c r="D378" s="14" t="s">
        <v>18</v>
      </c>
      <c r="E378" s="14" t="s">
        <v>44</v>
      </c>
      <c r="F378" s="15">
        <v>20</v>
      </c>
      <c r="G378" s="16">
        <v>37.5</v>
      </c>
      <c r="H378" s="17">
        <v>750</v>
      </c>
      <c r="I378" s="11">
        <f t="shared" si="0"/>
        <v>0</v>
      </c>
      <c r="J378" s="12">
        <f t="shared" si="1"/>
        <v>750</v>
      </c>
    </row>
    <row r="379" spans="1:10" ht="15.8" customHeight="1">
      <c r="A379" s="13" t="s">
        <v>889</v>
      </c>
      <c r="B379" s="14" t="s">
        <v>773</v>
      </c>
      <c r="C379" s="13" t="s">
        <v>774</v>
      </c>
      <c r="D379" s="14" t="s">
        <v>454</v>
      </c>
      <c r="E379" s="14" t="s">
        <v>29</v>
      </c>
      <c r="F379" s="15">
        <v>2</v>
      </c>
      <c r="G379" s="16">
        <v>17.47</v>
      </c>
      <c r="H379" s="17">
        <v>34.94</v>
      </c>
      <c r="I379" s="11">
        <f t="shared" si="0"/>
        <v>0</v>
      </c>
      <c r="J379" s="12">
        <f t="shared" si="1"/>
        <v>34.94</v>
      </c>
    </row>
    <row r="380" spans="1:10" ht="15.8" customHeight="1">
      <c r="A380" s="13" t="s">
        <v>890</v>
      </c>
      <c r="B380" s="14" t="s">
        <v>776</v>
      </c>
      <c r="C380" s="13" t="s">
        <v>777</v>
      </c>
      <c r="D380" s="14" t="s">
        <v>188</v>
      </c>
      <c r="E380" s="14" t="s">
        <v>24</v>
      </c>
      <c r="F380" s="15">
        <v>32</v>
      </c>
      <c r="G380" s="16">
        <v>19.059999999999999</v>
      </c>
      <c r="H380" s="17">
        <v>609.91999999999996</v>
      </c>
      <c r="I380" s="11">
        <f t="shared" si="0"/>
        <v>0</v>
      </c>
      <c r="J380" s="12">
        <f t="shared" si="1"/>
        <v>609.91999999999996</v>
      </c>
    </row>
    <row r="381" spans="1:10" ht="15.8" customHeight="1">
      <c r="A381" s="13" t="s">
        <v>891</v>
      </c>
      <c r="B381" s="14" t="s">
        <v>779</v>
      </c>
      <c r="C381" s="13" t="s">
        <v>780</v>
      </c>
      <c r="D381" s="14" t="s">
        <v>188</v>
      </c>
      <c r="E381" s="14" t="s">
        <v>24</v>
      </c>
      <c r="F381" s="15">
        <v>45</v>
      </c>
      <c r="G381" s="16">
        <v>14.19</v>
      </c>
      <c r="H381" s="17">
        <v>638.54999999999995</v>
      </c>
      <c r="I381" s="11">
        <f t="shared" si="0"/>
        <v>0</v>
      </c>
      <c r="J381" s="12">
        <f t="shared" si="1"/>
        <v>638.54999999999995</v>
      </c>
    </row>
    <row r="382" spans="1:10" ht="15.8" customHeight="1">
      <c r="A382" s="13" t="s">
        <v>892</v>
      </c>
      <c r="B382" s="14" t="s">
        <v>782</v>
      </c>
      <c r="C382" s="13" t="s">
        <v>783</v>
      </c>
      <c r="D382" s="14" t="s">
        <v>188</v>
      </c>
      <c r="E382" s="14" t="s">
        <v>24</v>
      </c>
      <c r="F382" s="15">
        <v>9</v>
      </c>
      <c r="G382" s="16">
        <v>17.03</v>
      </c>
      <c r="H382" s="17">
        <v>153.27000000000001</v>
      </c>
      <c r="I382" s="11">
        <f t="shared" si="0"/>
        <v>0</v>
      </c>
      <c r="J382" s="12">
        <f t="shared" si="1"/>
        <v>153.27000000000001</v>
      </c>
    </row>
    <row r="383" spans="1:10" ht="15.8" customHeight="1">
      <c r="A383" s="13" t="s">
        <v>893</v>
      </c>
      <c r="B383" s="14" t="s">
        <v>785</v>
      </c>
      <c r="C383" s="13" t="s">
        <v>786</v>
      </c>
      <c r="D383" s="14" t="s">
        <v>188</v>
      </c>
      <c r="E383" s="14" t="s">
        <v>24</v>
      </c>
      <c r="F383" s="15">
        <v>5</v>
      </c>
      <c r="G383" s="16">
        <v>18.690000000000001</v>
      </c>
      <c r="H383" s="17">
        <v>93.45</v>
      </c>
      <c r="I383" s="11">
        <f t="shared" si="0"/>
        <v>0</v>
      </c>
      <c r="J383" s="12">
        <f t="shared" si="1"/>
        <v>93.45</v>
      </c>
    </row>
    <row r="384" spans="1:10" ht="15.8" customHeight="1">
      <c r="A384" s="13" t="s">
        <v>894</v>
      </c>
      <c r="B384" s="14" t="s">
        <v>788</v>
      </c>
      <c r="C384" s="13" t="s">
        <v>789</v>
      </c>
      <c r="D384" s="14" t="s">
        <v>454</v>
      </c>
      <c r="E384" s="14" t="s">
        <v>29</v>
      </c>
      <c r="F384" s="15">
        <v>117</v>
      </c>
      <c r="G384" s="16">
        <v>257.92</v>
      </c>
      <c r="H384" s="17">
        <v>30176.639999999999</v>
      </c>
      <c r="I384" s="11">
        <f t="shared" si="0"/>
        <v>0</v>
      </c>
      <c r="J384" s="12">
        <f t="shared" si="1"/>
        <v>30176.639999999999</v>
      </c>
    </row>
    <row r="385" spans="1:10" ht="15.8" customHeight="1">
      <c r="A385" s="13" t="s">
        <v>895</v>
      </c>
      <c r="B385" s="14" t="s">
        <v>791</v>
      </c>
      <c r="C385" s="13" t="s">
        <v>792</v>
      </c>
      <c r="D385" s="14" t="s">
        <v>526</v>
      </c>
      <c r="E385" s="14" t="s">
        <v>29</v>
      </c>
      <c r="F385" s="15">
        <v>355</v>
      </c>
      <c r="G385" s="16">
        <v>29.86</v>
      </c>
      <c r="H385" s="17">
        <v>10600.3</v>
      </c>
      <c r="I385" s="11">
        <f t="shared" si="0"/>
        <v>0</v>
      </c>
      <c r="J385" s="12">
        <f t="shared" si="1"/>
        <v>10600.3</v>
      </c>
    </row>
    <row r="386" spans="1:10" ht="15.8" customHeight="1">
      <c r="A386" s="13" t="s">
        <v>896</v>
      </c>
      <c r="B386" s="14" t="s">
        <v>794</v>
      </c>
      <c r="C386" s="13" t="s">
        <v>795</v>
      </c>
      <c r="D386" s="14" t="s">
        <v>188</v>
      </c>
      <c r="E386" s="14" t="s">
        <v>24</v>
      </c>
      <c r="F386" s="15">
        <v>0</v>
      </c>
      <c r="G386" s="16">
        <v>105.8</v>
      </c>
      <c r="H386" s="17">
        <v>0</v>
      </c>
      <c r="I386" s="11">
        <f t="shared" si="0"/>
        <v>0</v>
      </c>
      <c r="J386" s="12">
        <f t="shared" si="1"/>
        <v>0</v>
      </c>
    </row>
    <row r="387" spans="1:10" ht="15.8" customHeight="1">
      <c r="A387" s="13" t="s">
        <v>897</v>
      </c>
      <c r="B387" s="14" t="s">
        <v>797</v>
      </c>
      <c r="C387" s="13" t="s">
        <v>798</v>
      </c>
      <c r="D387" s="14" t="s">
        <v>18</v>
      </c>
      <c r="E387" s="14" t="s">
        <v>29</v>
      </c>
      <c r="F387" s="15">
        <v>175</v>
      </c>
      <c r="G387" s="16">
        <v>1.64</v>
      </c>
      <c r="H387" s="17">
        <v>287</v>
      </c>
      <c r="I387" s="11">
        <f t="shared" si="0"/>
        <v>0</v>
      </c>
      <c r="J387" s="12">
        <f t="shared" si="1"/>
        <v>287</v>
      </c>
    </row>
    <row r="388" spans="1:10" ht="15.8" customHeight="1">
      <c r="A388" s="13" t="s">
        <v>898</v>
      </c>
      <c r="B388" s="14" t="s">
        <v>800</v>
      </c>
      <c r="C388" s="13" t="s">
        <v>801</v>
      </c>
      <c r="D388" s="14" t="s">
        <v>144</v>
      </c>
      <c r="E388" s="14" t="s">
        <v>769</v>
      </c>
      <c r="F388" s="15">
        <v>215</v>
      </c>
      <c r="G388" s="16">
        <v>10.72</v>
      </c>
      <c r="H388" s="17">
        <v>2304.8000000000002</v>
      </c>
      <c r="I388" s="11">
        <f t="shared" si="0"/>
        <v>0</v>
      </c>
      <c r="J388" s="12">
        <f t="shared" si="1"/>
        <v>2304.8000000000002</v>
      </c>
    </row>
    <row r="389" spans="1:10" ht="15.8" customHeight="1">
      <c r="A389" s="13" t="s">
        <v>899</v>
      </c>
      <c r="B389" s="14" t="s">
        <v>803</v>
      </c>
      <c r="C389" s="13" t="s">
        <v>804</v>
      </c>
      <c r="D389" s="14" t="s">
        <v>188</v>
      </c>
      <c r="E389" s="14" t="s">
        <v>24</v>
      </c>
      <c r="F389" s="15">
        <v>63</v>
      </c>
      <c r="G389" s="16">
        <v>1.32</v>
      </c>
      <c r="H389" s="17">
        <v>83.16</v>
      </c>
      <c r="I389" s="11">
        <f t="shared" si="0"/>
        <v>0</v>
      </c>
      <c r="J389" s="12">
        <f t="shared" si="1"/>
        <v>83.16</v>
      </c>
    </row>
    <row r="390" spans="1:10" ht="15.8" customHeight="1">
      <c r="A390" s="13" t="s">
        <v>900</v>
      </c>
      <c r="B390" s="14" t="s">
        <v>806</v>
      </c>
      <c r="C390" s="13" t="s">
        <v>807</v>
      </c>
      <c r="D390" s="14" t="s">
        <v>55</v>
      </c>
      <c r="E390" s="14" t="s">
        <v>24</v>
      </c>
      <c r="F390" s="15">
        <v>252</v>
      </c>
      <c r="G390" s="16">
        <v>9.75</v>
      </c>
      <c r="H390" s="17">
        <v>2457</v>
      </c>
      <c r="I390" s="11">
        <f t="shared" si="0"/>
        <v>0</v>
      </c>
      <c r="J390" s="12">
        <f t="shared" si="1"/>
        <v>2457</v>
      </c>
    </row>
    <row r="391" spans="1:10" ht="15.8" customHeight="1">
      <c r="A391" s="13" t="s">
        <v>901</v>
      </c>
      <c r="B391" s="14" t="s">
        <v>809</v>
      </c>
      <c r="C391" s="13" t="s">
        <v>810</v>
      </c>
      <c r="D391" s="14" t="s">
        <v>454</v>
      </c>
      <c r="E391" s="14" t="s">
        <v>51</v>
      </c>
      <c r="F391" s="15">
        <v>1900</v>
      </c>
      <c r="G391" s="16">
        <v>4.45</v>
      </c>
      <c r="H391" s="17">
        <v>8455</v>
      </c>
      <c r="I391" s="11">
        <f t="shared" si="0"/>
        <v>0</v>
      </c>
      <c r="J391" s="12">
        <f t="shared" si="1"/>
        <v>8455</v>
      </c>
    </row>
    <row r="392" spans="1:10" ht="15.8" customHeight="1">
      <c r="A392" s="13" t="s">
        <v>902</v>
      </c>
      <c r="B392" s="14" t="s">
        <v>812</v>
      </c>
      <c r="C392" s="13" t="s">
        <v>813</v>
      </c>
      <c r="D392" s="14" t="s">
        <v>454</v>
      </c>
      <c r="E392" s="14" t="s">
        <v>51</v>
      </c>
      <c r="F392" s="15">
        <v>2900</v>
      </c>
      <c r="G392" s="16">
        <v>5.73</v>
      </c>
      <c r="H392" s="17">
        <v>16617</v>
      </c>
      <c r="I392" s="11">
        <f t="shared" si="0"/>
        <v>0</v>
      </c>
      <c r="J392" s="12">
        <f t="shared" si="1"/>
        <v>16617</v>
      </c>
    </row>
    <row r="393" spans="1:10" ht="15.8" customHeight="1">
      <c r="A393" s="13" t="s">
        <v>903</v>
      </c>
      <c r="B393" s="14" t="s">
        <v>815</v>
      </c>
      <c r="C393" s="13" t="s">
        <v>816</v>
      </c>
      <c r="D393" s="14" t="s">
        <v>454</v>
      </c>
      <c r="E393" s="14" t="s">
        <v>29</v>
      </c>
      <c r="F393" s="15">
        <v>35</v>
      </c>
      <c r="G393" s="16">
        <v>221.56</v>
      </c>
      <c r="H393" s="17">
        <v>7754.6</v>
      </c>
      <c r="I393" s="11">
        <f t="shared" si="0"/>
        <v>0</v>
      </c>
      <c r="J393" s="12">
        <f t="shared" si="1"/>
        <v>7754.6</v>
      </c>
    </row>
    <row r="394" spans="1:10" ht="15.8" customHeight="1">
      <c r="A394" s="13" t="s">
        <v>904</v>
      </c>
      <c r="B394" s="14" t="s">
        <v>818</v>
      </c>
      <c r="C394" s="13" t="s">
        <v>819</v>
      </c>
      <c r="D394" s="14" t="s">
        <v>18</v>
      </c>
      <c r="E394" s="14" t="s">
        <v>29</v>
      </c>
      <c r="F394" s="15">
        <v>64</v>
      </c>
      <c r="G394" s="16">
        <v>85.1</v>
      </c>
      <c r="H394" s="17">
        <v>5446.4</v>
      </c>
      <c r="I394" s="11">
        <f t="shared" si="0"/>
        <v>0</v>
      </c>
      <c r="J394" s="12">
        <f t="shared" si="1"/>
        <v>5446.4</v>
      </c>
    </row>
    <row r="395" spans="1:10" ht="15.8" customHeight="1">
      <c r="A395" s="13" t="s">
        <v>905</v>
      </c>
      <c r="B395" s="14" t="s">
        <v>821</v>
      </c>
      <c r="C395" s="13" t="s">
        <v>822</v>
      </c>
      <c r="D395" s="14" t="s">
        <v>188</v>
      </c>
      <c r="E395" s="14" t="s">
        <v>24</v>
      </c>
      <c r="F395" s="15">
        <v>12</v>
      </c>
      <c r="G395" s="16">
        <v>14.99</v>
      </c>
      <c r="H395" s="17">
        <v>179.88</v>
      </c>
      <c r="I395" s="11">
        <f t="shared" si="0"/>
        <v>0</v>
      </c>
      <c r="J395" s="12">
        <f t="shared" si="1"/>
        <v>179.88</v>
      </c>
    </row>
    <row r="396" spans="1:10" ht="15.8" customHeight="1">
      <c r="A396" s="13" t="s">
        <v>906</v>
      </c>
      <c r="B396" s="14" t="s">
        <v>824</v>
      </c>
      <c r="C396" s="13" t="s">
        <v>825</v>
      </c>
      <c r="D396" s="14" t="s">
        <v>188</v>
      </c>
      <c r="E396" s="14" t="s">
        <v>24</v>
      </c>
      <c r="F396" s="15">
        <v>6</v>
      </c>
      <c r="G396" s="16">
        <v>15.74</v>
      </c>
      <c r="H396" s="17">
        <v>94.44</v>
      </c>
      <c r="I396" s="11">
        <f t="shared" si="0"/>
        <v>0</v>
      </c>
      <c r="J396" s="12">
        <f t="shared" si="1"/>
        <v>94.44</v>
      </c>
    </row>
    <row r="397" spans="1:10" ht="15.8" customHeight="1">
      <c r="A397" s="13" t="s">
        <v>907</v>
      </c>
      <c r="B397" s="14" t="s">
        <v>771</v>
      </c>
      <c r="C397" s="13" t="s">
        <v>710</v>
      </c>
      <c r="D397" s="14" t="s">
        <v>18</v>
      </c>
      <c r="E397" s="14" t="s">
        <v>44</v>
      </c>
      <c r="F397" s="15">
        <v>20</v>
      </c>
      <c r="G397" s="16">
        <v>37.5</v>
      </c>
      <c r="H397" s="17">
        <v>750</v>
      </c>
      <c r="I397" s="11">
        <f t="shared" si="0"/>
        <v>0</v>
      </c>
      <c r="J397" s="12">
        <f t="shared" si="1"/>
        <v>750</v>
      </c>
    </row>
    <row r="398" spans="1:10" ht="15.8" customHeight="1">
      <c r="A398" s="13" t="s">
        <v>908</v>
      </c>
      <c r="B398" s="14" t="s">
        <v>828</v>
      </c>
      <c r="C398" s="13" t="s">
        <v>829</v>
      </c>
      <c r="D398" s="14" t="s">
        <v>18</v>
      </c>
      <c r="E398" s="14" t="s">
        <v>44</v>
      </c>
      <c r="F398" s="15">
        <v>20</v>
      </c>
      <c r="G398" s="16">
        <v>31.2</v>
      </c>
      <c r="H398" s="17">
        <v>624</v>
      </c>
      <c r="I398" s="11">
        <f t="shared" si="0"/>
        <v>0</v>
      </c>
      <c r="J398" s="12">
        <f t="shared" si="1"/>
        <v>624</v>
      </c>
    </row>
    <row r="399" spans="1:10" ht="15.8" customHeight="1">
      <c r="A399" s="13" t="s">
        <v>909</v>
      </c>
      <c r="B399" s="14" t="s">
        <v>831</v>
      </c>
      <c r="C399" s="13" t="s">
        <v>832</v>
      </c>
      <c r="D399" s="14" t="s">
        <v>833</v>
      </c>
      <c r="E399" s="14" t="s">
        <v>29</v>
      </c>
      <c r="F399" s="15">
        <v>8</v>
      </c>
      <c r="G399" s="16">
        <v>39.82</v>
      </c>
      <c r="H399" s="17">
        <v>318.56</v>
      </c>
      <c r="I399" s="11">
        <f t="shared" si="0"/>
        <v>0</v>
      </c>
      <c r="J399" s="12">
        <f t="shared" si="1"/>
        <v>318.56</v>
      </c>
    </row>
    <row r="400" spans="1:10" ht="15.8" customHeight="1">
      <c r="A400" s="13" t="s">
        <v>910</v>
      </c>
      <c r="B400" s="14" t="s">
        <v>835</v>
      </c>
      <c r="C400" s="13" t="s">
        <v>836</v>
      </c>
      <c r="D400" s="14" t="s">
        <v>454</v>
      </c>
      <c r="E400" s="14" t="s">
        <v>29</v>
      </c>
      <c r="F400" s="15">
        <v>11</v>
      </c>
      <c r="G400" s="16">
        <v>62.12</v>
      </c>
      <c r="H400" s="17">
        <v>683.32</v>
      </c>
      <c r="I400" s="11">
        <f t="shared" si="0"/>
        <v>0</v>
      </c>
      <c r="J400" s="12">
        <f t="shared" si="1"/>
        <v>683.32</v>
      </c>
    </row>
    <row r="401" spans="1:10" ht="15.8" customHeight="1">
      <c r="A401" s="13" t="s">
        <v>911</v>
      </c>
      <c r="B401" s="14" t="s">
        <v>838</v>
      </c>
      <c r="C401" s="13" t="s">
        <v>839</v>
      </c>
      <c r="D401" s="14" t="s">
        <v>454</v>
      </c>
      <c r="E401" s="14" t="s">
        <v>29</v>
      </c>
      <c r="F401" s="15">
        <v>7</v>
      </c>
      <c r="G401" s="16">
        <v>56.14</v>
      </c>
      <c r="H401" s="17">
        <v>392.98</v>
      </c>
      <c r="I401" s="11">
        <f t="shared" si="0"/>
        <v>0</v>
      </c>
      <c r="J401" s="12">
        <f t="shared" si="1"/>
        <v>392.98</v>
      </c>
    </row>
    <row r="402" spans="1:10" ht="15.8" customHeight="1">
      <c r="A402" s="13" t="s">
        <v>912</v>
      </c>
      <c r="B402" s="14" t="s">
        <v>841</v>
      </c>
      <c r="C402" s="13" t="s">
        <v>842</v>
      </c>
      <c r="D402" s="14" t="s">
        <v>454</v>
      </c>
      <c r="E402" s="14" t="s">
        <v>29</v>
      </c>
      <c r="F402" s="15">
        <v>7</v>
      </c>
      <c r="G402" s="16">
        <v>49.73</v>
      </c>
      <c r="H402" s="17">
        <v>348.11</v>
      </c>
      <c r="I402" s="11">
        <f t="shared" si="0"/>
        <v>0</v>
      </c>
      <c r="J402" s="12">
        <f t="shared" si="1"/>
        <v>348.11</v>
      </c>
    </row>
    <row r="403" spans="1:10" ht="15.8" customHeight="1">
      <c r="A403" s="13" t="s">
        <v>913</v>
      </c>
      <c r="B403" s="14" t="s">
        <v>844</v>
      </c>
      <c r="C403" s="13" t="s">
        <v>845</v>
      </c>
      <c r="D403" s="14" t="s">
        <v>188</v>
      </c>
      <c r="E403" s="14" t="s">
        <v>24</v>
      </c>
      <c r="F403" s="15">
        <v>60</v>
      </c>
      <c r="G403" s="16">
        <v>16.13</v>
      </c>
      <c r="H403" s="17">
        <v>967.8</v>
      </c>
      <c r="I403" s="11">
        <f t="shared" si="0"/>
        <v>0</v>
      </c>
      <c r="J403" s="12">
        <f t="shared" si="1"/>
        <v>967.8</v>
      </c>
    </row>
    <row r="404" spans="1:10" ht="15.8" customHeight="1">
      <c r="A404" s="13" t="s">
        <v>914</v>
      </c>
      <c r="B404" s="14" t="s">
        <v>847</v>
      </c>
      <c r="C404" s="13" t="s">
        <v>848</v>
      </c>
      <c r="D404" s="14" t="s">
        <v>55</v>
      </c>
      <c r="E404" s="14" t="s">
        <v>24</v>
      </c>
      <c r="F404" s="15">
        <v>760</v>
      </c>
      <c r="G404" s="16">
        <v>0.34</v>
      </c>
      <c r="H404" s="17">
        <v>258.39999999999998</v>
      </c>
      <c r="I404" s="11">
        <f t="shared" si="0"/>
        <v>0</v>
      </c>
      <c r="J404" s="12">
        <f t="shared" si="1"/>
        <v>258.39999999999998</v>
      </c>
    </row>
    <row r="405" spans="1:10" ht="15.8" customHeight="1">
      <c r="A405" s="13" t="s">
        <v>915</v>
      </c>
      <c r="B405" s="14" t="s">
        <v>803</v>
      </c>
      <c r="C405" s="13" t="s">
        <v>804</v>
      </c>
      <c r="D405" s="14" t="s">
        <v>188</v>
      </c>
      <c r="E405" s="14" t="s">
        <v>24</v>
      </c>
      <c r="F405" s="15">
        <v>128</v>
      </c>
      <c r="G405" s="16">
        <v>1.32</v>
      </c>
      <c r="H405" s="17">
        <v>168.96</v>
      </c>
      <c r="I405" s="11">
        <f t="shared" si="0"/>
        <v>0</v>
      </c>
      <c r="J405" s="12">
        <f t="shared" si="1"/>
        <v>168.96</v>
      </c>
    </row>
    <row r="406" spans="1:10" ht="15.8" customHeight="1">
      <c r="A406" s="13" t="s">
        <v>916</v>
      </c>
      <c r="B406" s="14" t="s">
        <v>851</v>
      </c>
      <c r="C406" s="13" t="s">
        <v>852</v>
      </c>
      <c r="D406" s="14" t="s">
        <v>454</v>
      </c>
      <c r="E406" s="14" t="s">
        <v>51</v>
      </c>
      <c r="F406" s="15">
        <v>120</v>
      </c>
      <c r="G406" s="16">
        <v>106.88</v>
      </c>
      <c r="H406" s="17">
        <v>12825.6</v>
      </c>
      <c r="I406" s="11">
        <f t="shared" si="0"/>
        <v>0</v>
      </c>
      <c r="J406" s="12">
        <f t="shared" si="1"/>
        <v>12825.6</v>
      </c>
    </row>
    <row r="407" spans="1:10" ht="15.8" customHeight="1">
      <c r="A407" s="13" t="s">
        <v>917</v>
      </c>
      <c r="B407" s="14" t="s">
        <v>854</v>
      </c>
      <c r="C407" s="13" t="s">
        <v>855</v>
      </c>
      <c r="D407" s="14" t="s">
        <v>454</v>
      </c>
      <c r="E407" s="14" t="s">
        <v>29</v>
      </c>
      <c r="F407" s="15">
        <v>5</v>
      </c>
      <c r="G407" s="16">
        <v>50.03</v>
      </c>
      <c r="H407" s="17">
        <v>250.15</v>
      </c>
      <c r="I407" s="11">
        <f t="shared" si="0"/>
        <v>0</v>
      </c>
      <c r="J407" s="12">
        <f t="shared" si="1"/>
        <v>250.15</v>
      </c>
    </row>
    <row r="408" spans="1:10" ht="15.8" customHeight="1">
      <c r="A408" s="13" t="s">
        <v>918</v>
      </c>
      <c r="B408" s="14" t="s">
        <v>857</v>
      </c>
      <c r="C408" s="13" t="s">
        <v>858</v>
      </c>
      <c r="D408" s="14" t="s">
        <v>55</v>
      </c>
      <c r="E408" s="14" t="s">
        <v>24</v>
      </c>
      <c r="F408" s="15">
        <v>152</v>
      </c>
      <c r="G408" s="16">
        <v>61</v>
      </c>
      <c r="H408" s="17">
        <v>9272</v>
      </c>
      <c r="I408" s="11">
        <f t="shared" si="0"/>
        <v>0</v>
      </c>
      <c r="J408" s="12">
        <f t="shared" si="1"/>
        <v>9272</v>
      </c>
    </row>
    <row r="409" spans="1:10" ht="15.8" customHeight="1">
      <c r="A409" s="13" t="s">
        <v>919</v>
      </c>
      <c r="B409" s="14" t="s">
        <v>860</v>
      </c>
      <c r="C409" s="13" t="s">
        <v>861</v>
      </c>
      <c r="D409" s="14" t="s">
        <v>144</v>
      </c>
      <c r="E409" s="14" t="s">
        <v>68</v>
      </c>
      <c r="F409" s="15">
        <v>450</v>
      </c>
      <c r="G409" s="16">
        <v>72.38</v>
      </c>
      <c r="H409" s="17">
        <v>32571</v>
      </c>
      <c r="I409" s="11">
        <f t="shared" si="0"/>
        <v>0</v>
      </c>
      <c r="J409" s="12">
        <f t="shared" si="1"/>
        <v>32571</v>
      </c>
    </row>
    <row r="410" spans="1:10" ht="15.8" customHeight="1">
      <c r="A410" s="13" t="s">
        <v>920</v>
      </c>
      <c r="B410" s="14" t="s">
        <v>863</v>
      </c>
      <c r="C410" s="13" t="s">
        <v>864</v>
      </c>
      <c r="D410" s="14" t="s">
        <v>533</v>
      </c>
      <c r="E410" s="14" t="s">
        <v>68</v>
      </c>
      <c r="F410" s="15">
        <v>3500</v>
      </c>
      <c r="G410" s="16">
        <v>19.940000000000001</v>
      </c>
      <c r="H410" s="17">
        <v>69790</v>
      </c>
      <c r="I410" s="11">
        <f t="shared" si="0"/>
        <v>0</v>
      </c>
      <c r="J410" s="12">
        <f t="shared" si="1"/>
        <v>69790</v>
      </c>
    </row>
    <row r="411" spans="1:10" ht="15.8" customHeight="1">
      <c r="A411" s="13" t="s">
        <v>921</v>
      </c>
      <c r="B411" s="14" t="s">
        <v>866</v>
      </c>
      <c r="C411" s="13" t="s">
        <v>867</v>
      </c>
      <c r="D411" s="14" t="s">
        <v>55</v>
      </c>
      <c r="E411" s="14" t="s">
        <v>24</v>
      </c>
      <c r="F411" s="15">
        <v>10</v>
      </c>
      <c r="G411" s="16">
        <v>27.96</v>
      </c>
      <c r="H411" s="17">
        <v>279.60000000000002</v>
      </c>
      <c r="I411" s="11">
        <f t="shared" si="0"/>
        <v>0</v>
      </c>
      <c r="J411" s="12">
        <f t="shared" si="1"/>
        <v>279.60000000000002</v>
      </c>
    </row>
    <row r="412" spans="1:10" ht="15.8" customHeight="1">
      <c r="A412" s="13" t="s">
        <v>922</v>
      </c>
      <c r="B412" s="14" t="s">
        <v>869</v>
      </c>
      <c r="C412" s="13" t="s">
        <v>870</v>
      </c>
      <c r="D412" s="14" t="s">
        <v>137</v>
      </c>
      <c r="E412" s="14" t="s">
        <v>24</v>
      </c>
      <c r="F412" s="15">
        <v>4</v>
      </c>
      <c r="G412" s="16">
        <v>7.81</v>
      </c>
      <c r="H412" s="17">
        <v>31.24</v>
      </c>
      <c r="I412" s="11">
        <f t="shared" si="0"/>
        <v>0</v>
      </c>
      <c r="J412" s="12">
        <f t="shared" si="1"/>
        <v>31.24</v>
      </c>
    </row>
    <row r="413" spans="1:10" ht="15.8" customHeight="1">
      <c r="A413" s="13" t="s">
        <v>923</v>
      </c>
      <c r="B413" s="14" t="s">
        <v>924</v>
      </c>
      <c r="C413" s="13" t="s">
        <v>925</v>
      </c>
      <c r="D413" s="14" t="s">
        <v>55</v>
      </c>
      <c r="E413" s="14" t="s">
        <v>24</v>
      </c>
      <c r="F413" s="15">
        <v>20</v>
      </c>
      <c r="G413" s="16">
        <v>30.91</v>
      </c>
      <c r="H413" s="17">
        <v>618.20000000000005</v>
      </c>
      <c r="I413" s="11">
        <f t="shared" si="0"/>
        <v>0</v>
      </c>
      <c r="J413" s="12">
        <f t="shared" si="1"/>
        <v>618.20000000000005</v>
      </c>
    </row>
    <row r="414" spans="1:10" ht="15.8" customHeight="1">
      <c r="A414" s="13" t="s">
        <v>926</v>
      </c>
      <c r="B414" s="14" t="s">
        <v>927</v>
      </c>
      <c r="C414" s="13" t="s">
        <v>928</v>
      </c>
      <c r="D414" s="14" t="s">
        <v>188</v>
      </c>
      <c r="E414" s="14" t="s">
        <v>24</v>
      </c>
      <c r="F414" s="15">
        <v>1</v>
      </c>
      <c r="G414" s="16">
        <v>15895.33</v>
      </c>
      <c r="H414" s="17">
        <v>15895.33</v>
      </c>
      <c r="I414" s="11">
        <f t="shared" si="0"/>
        <v>0</v>
      </c>
      <c r="J414" s="12">
        <f t="shared" si="1"/>
        <v>15895.33</v>
      </c>
    </row>
    <row r="415" spans="1:10" ht="19.55" customHeight="1">
      <c r="A415" s="9" t="s">
        <v>929</v>
      </c>
      <c r="B415" s="41" t="s">
        <v>930</v>
      </c>
      <c r="C415" s="42"/>
      <c r="D415" s="42"/>
      <c r="E415" s="42"/>
      <c r="F415" s="42"/>
      <c r="G415" s="43"/>
      <c r="H415" s="10">
        <v>257629.16</v>
      </c>
      <c r="I415" s="11">
        <f t="shared" si="0"/>
        <v>0</v>
      </c>
      <c r="J415" s="12">
        <f t="shared" si="1"/>
        <v>257629.16</v>
      </c>
    </row>
    <row r="416" spans="1:10" ht="15.8" customHeight="1">
      <c r="A416" s="13" t="s">
        <v>931</v>
      </c>
      <c r="B416" s="14" t="s">
        <v>725</v>
      </c>
      <c r="C416" s="13" t="s">
        <v>726</v>
      </c>
      <c r="D416" s="14" t="s">
        <v>188</v>
      </c>
      <c r="E416" s="14" t="s">
        <v>51</v>
      </c>
      <c r="F416" s="15">
        <v>152</v>
      </c>
      <c r="G416" s="16">
        <v>14.57</v>
      </c>
      <c r="H416" s="17">
        <v>2214.64</v>
      </c>
      <c r="I416" s="11">
        <f t="shared" si="0"/>
        <v>0</v>
      </c>
      <c r="J416" s="12">
        <f t="shared" si="1"/>
        <v>2214.64</v>
      </c>
    </row>
    <row r="417" spans="1:10" ht="15.8" customHeight="1">
      <c r="A417" s="13" t="s">
        <v>932</v>
      </c>
      <c r="B417" s="14" t="s">
        <v>728</v>
      </c>
      <c r="C417" s="13" t="s">
        <v>729</v>
      </c>
      <c r="D417" s="14" t="s">
        <v>188</v>
      </c>
      <c r="E417" s="14" t="s">
        <v>24</v>
      </c>
      <c r="F417" s="15">
        <v>152</v>
      </c>
      <c r="G417" s="16">
        <v>3.25</v>
      </c>
      <c r="H417" s="17">
        <v>494</v>
      </c>
      <c r="I417" s="11">
        <f t="shared" si="0"/>
        <v>0</v>
      </c>
      <c r="J417" s="12">
        <f t="shared" si="1"/>
        <v>494</v>
      </c>
    </row>
    <row r="418" spans="1:10" ht="15.8" customHeight="1">
      <c r="A418" s="13" t="s">
        <v>933</v>
      </c>
      <c r="B418" s="14" t="s">
        <v>731</v>
      </c>
      <c r="C418" s="13" t="s">
        <v>732</v>
      </c>
      <c r="D418" s="14" t="s">
        <v>18</v>
      </c>
      <c r="E418" s="14" t="s">
        <v>29</v>
      </c>
      <c r="F418" s="15">
        <v>8</v>
      </c>
      <c r="G418" s="16">
        <v>14.38</v>
      </c>
      <c r="H418" s="17">
        <v>115.04</v>
      </c>
      <c r="I418" s="11">
        <f t="shared" si="0"/>
        <v>0</v>
      </c>
      <c r="J418" s="12">
        <f t="shared" si="1"/>
        <v>115.04</v>
      </c>
    </row>
    <row r="419" spans="1:10" ht="15.8" customHeight="1">
      <c r="A419" s="13" t="s">
        <v>934</v>
      </c>
      <c r="B419" s="14" t="s">
        <v>734</v>
      </c>
      <c r="C419" s="13" t="s">
        <v>735</v>
      </c>
      <c r="D419" s="14" t="s">
        <v>454</v>
      </c>
      <c r="E419" s="14" t="s">
        <v>29</v>
      </c>
      <c r="F419" s="15">
        <v>9</v>
      </c>
      <c r="G419" s="16">
        <v>679.67</v>
      </c>
      <c r="H419" s="17">
        <v>6117.03</v>
      </c>
      <c r="I419" s="11">
        <f t="shared" si="0"/>
        <v>0</v>
      </c>
      <c r="J419" s="12">
        <f t="shared" si="1"/>
        <v>6117.03</v>
      </c>
    </row>
    <row r="420" spans="1:10" ht="15.8" customHeight="1">
      <c r="A420" s="13" t="s">
        <v>935</v>
      </c>
      <c r="B420" s="14" t="s">
        <v>737</v>
      </c>
      <c r="C420" s="13" t="s">
        <v>738</v>
      </c>
      <c r="D420" s="14" t="s">
        <v>18</v>
      </c>
      <c r="E420" s="14" t="s">
        <v>29</v>
      </c>
      <c r="F420" s="15">
        <v>37</v>
      </c>
      <c r="G420" s="16">
        <v>15.23</v>
      </c>
      <c r="H420" s="17">
        <v>563.51</v>
      </c>
      <c r="I420" s="11">
        <f t="shared" si="0"/>
        <v>0</v>
      </c>
      <c r="J420" s="12">
        <f t="shared" si="1"/>
        <v>563.51</v>
      </c>
    </row>
    <row r="421" spans="1:10" ht="15.8" customHeight="1">
      <c r="A421" s="13" t="s">
        <v>936</v>
      </c>
      <c r="B421" s="14" t="s">
        <v>740</v>
      </c>
      <c r="C421" s="13" t="s">
        <v>741</v>
      </c>
      <c r="D421" s="14" t="s">
        <v>18</v>
      </c>
      <c r="E421" s="14" t="s">
        <v>29</v>
      </c>
      <c r="F421" s="15">
        <v>142</v>
      </c>
      <c r="G421" s="16">
        <v>16.98</v>
      </c>
      <c r="H421" s="17">
        <v>2411.16</v>
      </c>
      <c r="I421" s="11">
        <f t="shared" si="0"/>
        <v>0</v>
      </c>
      <c r="J421" s="12">
        <f t="shared" si="1"/>
        <v>2411.16</v>
      </c>
    </row>
    <row r="422" spans="1:10" ht="15.8" customHeight="1">
      <c r="A422" s="13" t="s">
        <v>937</v>
      </c>
      <c r="B422" s="14" t="s">
        <v>743</v>
      </c>
      <c r="C422" s="13" t="s">
        <v>744</v>
      </c>
      <c r="D422" s="14" t="s">
        <v>454</v>
      </c>
      <c r="E422" s="14" t="s">
        <v>29</v>
      </c>
      <c r="F422" s="15">
        <v>6</v>
      </c>
      <c r="G422" s="16">
        <v>66.86</v>
      </c>
      <c r="H422" s="17">
        <v>401.16</v>
      </c>
      <c r="I422" s="11">
        <f t="shared" si="0"/>
        <v>0</v>
      </c>
      <c r="J422" s="12">
        <f t="shared" si="1"/>
        <v>401.16</v>
      </c>
    </row>
    <row r="423" spans="1:10" ht="15.8" customHeight="1">
      <c r="A423" s="13" t="s">
        <v>938</v>
      </c>
      <c r="B423" s="14" t="s">
        <v>746</v>
      </c>
      <c r="C423" s="13" t="s">
        <v>747</v>
      </c>
      <c r="D423" s="14" t="s">
        <v>18</v>
      </c>
      <c r="E423" s="14" t="s">
        <v>29</v>
      </c>
      <c r="F423" s="15">
        <v>4</v>
      </c>
      <c r="G423" s="16">
        <v>135.24</v>
      </c>
      <c r="H423" s="17">
        <v>540.96</v>
      </c>
      <c r="I423" s="11">
        <f t="shared" si="0"/>
        <v>0</v>
      </c>
      <c r="J423" s="12">
        <f t="shared" si="1"/>
        <v>540.96</v>
      </c>
    </row>
    <row r="424" spans="1:10" ht="15.8" customHeight="1">
      <c r="A424" s="13" t="s">
        <v>939</v>
      </c>
      <c r="B424" s="14" t="s">
        <v>749</v>
      </c>
      <c r="C424" s="13" t="s">
        <v>750</v>
      </c>
      <c r="D424" s="14" t="s">
        <v>188</v>
      </c>
      <c r="E424" s="14" t="s">
        <v>24</v>
      </c>
      <c r="F424" s="15">
        <v>2</v>
      </c>
      <c r="G424" s="16">
        <v>18</v>
      </c>
      <c r="H424" s="17">
        <v>36</v>
      </c>
      <c r="I424" s="11">
        <f t="shared" si="0"/>
        <v>0</v>
      </c>
      <c r="J424" s="12">
        <f t="shared" si="1"/>
        <v>36</v>
      </c>
    </row>
    <row r="425" spans="1:10" ht="15.8" customHeight="1">
      <c r="A425" s="13" t="s">
        <v>940</v>
      </c>
      <c r="B425" s="14" t="s">
        <v>752</v>
      </c>
      <c r="C425" s="13" t="s">
        <v>753</v>
      </c>
      <c r="D425" s="14" t="s">
        <v>18</v>
      </c>
      <c r="E425" s="14" t="s">
        <v>29</v>
      </c>
      <c r="F425" s="15">
        <v>15</v>
      </c>
      <c r="G425" s="16">
        <v>16.98</v>
      </c>
      <c r="H425" s="17">
        <v>254.7</v>
      </c>
      <c r="I425" s="11">
        <f t="shared" si="0"/>
        <v>0</v>
      </c>
      <c r="J425" s="12">
        <f t="shared" si="1"/>
        <v>254.7</v>
      </c>
    </row>
    <row r="426" spans="1:10" ht="15.8" customHeight="1">
      <c r="A426" s="13" t="s">
        <v>941</v>
      </c>
      <c r="B426" s="14" t="s">
        <v>755</v>
      </c>
      <c r="C426" s="13" t="s">
        <v>756</v>
      </c>
      <c r="D426" s="14" t="s">
        <v>18</v>
      </c>
      <c r="E426" s="14" t="s">
        <v>29</v>
      </c>
      <c r="F426" s="15">
        <v>2</v>
      </c>
      <c r="G426" s="16">
        <v>19.059999999999999</v>
      </c>
      <c r="H426" s="17">
        <v>38.119999999999997</v>
      </c>
      <c r="I426" s="11">
        <f t="shared" si="0"/>
        <v>0</v>
      </c>
      <c r="J426" s="12">
        <f t="shared" si="1"/>
        <v>38.119999999999997</v>
      </c>
    </row>
    <row r="427" spans="1:10" ht="15.8" customHeight="1">
      <c r="A427" s="13" t="s">
        <v>942</v>
      </c>
      <c r="B427" s="14" t="s">
        <v>758</v>
      </c>
      <c r="C427" s="13" t="s">
        <v>759</v>
      </c>
      <c r="D427" s="14" t="s">
        <v>454</v>
      </c>
      <c r="E427" s="14" t="s">
        <v>51</v>
      </c>
      <c r="F427" s="15">
        <v>0</v>
      </c>
      <c r="G427" s="16">
        <v>21.13</v>
      </c>
      <c r="H427" s="17">
        <v>0</v>
      </c>
      <c r="I427" s="11">
        <f t="shared" si="0"/>
        <v>0</v>
      </c>
      <c r="J427" s="12">
        <f t="shared" si="1"/>
        <v>0</v>
      </c>
    </row>
    <row r="428" spans="1:10" ht="15.8" customHeight="1">
      <c r="A428" s="13" t="s">
        <v>943</v>
      </c>
      <c r="B428" s="14" t="s">
        <v>761</v>
      </c>
      <c r="C428" s="13" t="s">
        <v>762</v>
      </c>
      <c r="D428" s="14" t="s">
        <v>454</v>
      </c>
      <c r="E428" s="14" t="s">
        <v>51</v>
      </c>
      <c r="F428" s="15">
        <v>300</v>
      </c>
      <c r="G428" s="16">
        <v>15.1</v>
      </c>
      <c r="H428" s="17">
        <v>4530</v>
      </c>
      <c r="I428" s="11">
        <f t="shared" si="0"/>
        <v>0</v>
      </c>
      <c r="J428" s="12">
        <f t="shared" si="1"/>
        <v>4530</v>
      </c>
    </row>
    <row r="429" spans="1:10" ht="15.8" customHeight="1">
      <c r="A429" s="13" t="s">
        <v>944</v>
      </c>
      <c r="B429" s="14" t="s">
        <v>764</v>
      </c>
      <c r="C429" s="13" t="s">
        <v>765</v>
      </c>
      <c r="D429" s="14" t="s">
        <v>188</v>
      </c>
      <c r="E429" s="14" t="s">
        <v>78</v>
      </c>
      <c r="F429" s="15">
        <v>120</v>
      </c>
      <c r="G429" s="16">
        <v>51.96</v>
      </c>
      <c r="H429" s="17">
        <v>6235.2</v>
      </c>
      <c r="I429" s="11">
        <f t="shared" si="0"/>
        <v>0</v>
      </c>
      <c r="J429" s="12">
        <f t="shared" si="1"/>
        <v>6235.2</v>
      </c>
    </row>
    <row r="430" spans="1:10" ht="15.8" customHeight="1">
      <c r="A430" s="13" t="s">
        <v>945</v>
      </c>
      <c r="B430" s="14" t="s">
        <v>767</v>
      </c>
      <c r="C430" s="13" t="s">
        <v>768</v>
      </c>
      <c r="D430" s="14" t="s">
        <v>137</v>
      </c>
      <c r="E430" s="14" t="s">
        <v>769</v>
      </c>
      <c r="F430" s="15">
        <v>3</v>
      </c>
      <c r="G430" s="16">
        <v>298.68</v>
      </c>
      <c r="H430" s="17">
        <v>896.04</v>
      </c>
      <c r="I430" s="11">
        <f t="shared" si="0"/>
        <v>0</v>
      </c>
      <c r="J430" s="12">
        <f t="shared" si="1"/>
        <v>896.04</v>
      </c>
    </row>
    <row r="431" spans="1:10" ht="15.8" customHeight="1">
      <c r="A431" s="13" t="s">
        <v>946</v>
      </c>
      <c r="B431" s="14" t="s">
        <v>771</v>
      </c>
      <c r="C431" s="13" t="s">
        <v>710</v>
      </c>
      <c r="D431" s="14" t="s">
        <v>18</v>
      </c>
      <c r="E431" s="14" t="s">
        <v>44</v>
      </c>
      <c r="F431" s="15">
        <v>20</v>
      </c>
      <c r="G431" s="16">
        <v>37.5</v>
      </c>
      <c r="H431" s="17">
        <v>750</v>
      </c>
      <c r="I431" s="11">
        <f t="shared" si="0"/>
        <v>0</v>
      </c>
      <c r="J431" s="12">
        <f t="shared" si="1"/>
        <v>750</v>
      </c>
    </row>
    <row r="432" spans="1:10" ht="15.8" customHeight="1">
      <c r="A432" s="13" t="s">
        <v>947</v>
      </c>
      <c r="B432" s="14" t="s">
        <v>773</v>
      </c>
      <c r="C432" s="13" t="s">
        <v>774</v>
      </c>
      <c r="D432" s="14" t="s">
        <v>454</v>
      </c>
      <c r="E432" s="14" t="s">
        <v>29</v>
      </c>
      <c r="F432" s="15">
        <v>2</v>
      </c>
      <c r="G432" s="16">
        <v>17.47</v>
      </c>
      <c r="H432" s="17">
        <v>34.94</v>
      </c>
      <c r="I432" s="11">
        <f t="shared" si="0"/>
        <v>0</v>
      </c>
      <c r="J432" s="12">
        <f t="shared" si="1"/>
        <v>34.94</v>
      </c>
    </row>
    <row r="433" spans="1:10" ht="15.8" customHeight="1">
      <c r="A433" s="13" t="s">
        <v>948</v>
      </c>
      <c r="B433" s="14" t="s">
        <v>776</v>
      </c>
      <c r="C433" s="13" t="s">
        <v>777</v>
      </c>
      <c r="D433" s="14" t="s">
        <v>188</v>
      </c>
      <c r="E433" s="14" t="s">
        <v>24</v>
      </c>
      <c r="F433" s="15">
        <v>32</v>
      </c>
      <c r="G433" s="16">
        <v>19.059999999999999</v>
      </c>
      <c r="H433" s="17">
        <v>609.91999999999996</v>
      </c>
      <c r="I433" s="11">
        <f t="shared" si="0"/>
        <v>0</v>
      </c>
      <c r="J433" s="12">
        <f t="shared" si="1"/>
        <v>609.91999999999996</v>
      </c>
    </row>
    <row r="434" spans="1:10" ht="15.8" customHeight="1">
      <c r="A434" s="13" t="s">
        <v>949</v>
      </c>
      <c r="B434" s="14" t="s">
        <v>779</v>
      </c>
      <c r="C434" s="13" t="s">
        <v>780</v>
      </c>
      <c r="D434" s="14" t="s">
        <v>188</v>
      </c>
      <c r="E434" s="14" t="s">
        <v>24</v>
      </c>
      <c r="F434" s="15">
        <v>45</v>
      </c>
      <c r="G434" s="16">
        <v>14.19</v>
      </c>
      <c r="H434" s="17">
        <v>638.54999999999995</v>
      </c>
      <c r="I434" s="11">
        <f t="shared" si="0"/>
        <v>0</v>
      </c>
      <c r="J434" s="12">
        <f t="shared" si="1"/>
        <v>638.54999999999995</v>
      </c>
    </row>
    <row r="435" spans="1:10" ht="15.8" customHeight="1">
      <c r="A435" s="13" t="s">
        <v>950</v>
      </c>
      <c r="B435" s="14" t="s">
        <v>782</v>
      </c>
      <c r="C435" s="13" t="s">
        <v>783</v>
      </c>
      <c r="D435" s="14" t="s">
        <v>188</v>
      </c>
      <c r="E435" s="14" t="s">
        <v>24</v>
      </c>
      <c r="F435" s="15">
        <v>9</v>
      </c>
      <c r="G435" s="16">
        <v>17.03</v>
      </c>
      <c r="H435" s="17">
        <v>153.27000000000001</v>
      </c>
      <c r="I435" s="11">
        <f t="shared" si="0"/>
        <v>0</v>
      </c>
      <c r="J435" s="12">
        <f t="shared" si="1"/>
        <v>153.27000000000001</v>
      </c>
    </row>
    <row r="436" spans="1:10" ht="15.8" customHeight="1">
      <c r="A436" s="13" t="s">
        <v>951</v>
      </c>
      <c r="B436" s="14" t="s">
        <v>785</v>
      </c>
      <c r="C436" s="13" t="s">
        <v>786</v>
      </c>
      <c r="D436" s="14" t="s">
        <v>188</v>
      </c>
      <c r="E436" s="14" t="s">
        <v>24</v>
      </c>
      <c r="F436" s="15">
        <v>5</v>
      </c>
      <c r="G436" s="16">
        <v>18.690000000000001</v>
      </c>
      <c r="H436" s="17">
        <v>93.45</v>
      </c>
      <c r="I436" s="11">
        <f t="shared" si="0"/>
        <v>0</v>
      </c>
      <c r="J436" s="12">
        <f t="shared" si="1"/>
        <v>93.45</v>
      </c>
    </row>
    <row r="437" spans="1:10" ht="15.8" customHeight="1">
      <c r="A437" s="13" t="s">
        <v>952</v>
      </c>
      <c r="B437" s="14" t="s">
        <v>788</v>
      </c>
      <c r="C437" s="13" t="s">
        <v>789</v>
      </c>
      <c r="D437" s="14" t="s">
        <v>454</v>
      </c>
      <c r="E437" s="14" t="s">
        <v>29</v>
      </c>
      <c r="F437" s="15">
        <v>117</v>
      </c>
      <c r="G437" s="16">
        <v>257.92</v>
      </c>
      <c r="H437" s="17">
        <v>30176.639999999999</v>
      </c>
      <c r="I437" s="11">
        <f t="shared" si="0"/>
        <v>0</v>
      </c>
      <c r="J437" s="12">
        <f t="shared" si="1"/>
        <v>30176.639999999999</v>
      </c>
    </row>
    <row r="438" spans="1:10" ht="15.8" customHeight="1">
      <c r="A438" s="13" t="s">
        <v>953</v>
      </c>
      <c r="B438" s="14" t="s">
        <v>791</v>
      </c>
      <c r="C438" s="13" t="s">
        <v>792</v>
      </c>
      <c r="D438" s="14" t="s">
        <v>526</v>
      </c>
      <c r="E438" s="14" t="s">
        <v>29</v>
      </c>
      <c r="F438" s="15">
        <v>355</v>
      </c>
      <c r="G438" s="16">
        <v>29.86</v>
      </c>
      <c r="H438" s="17">
        <v>10600.3</v>
      </c>
      <c r="I438" s="11">
        <f t="shared" si="0"/>
        <v>0</v>
      </c>
      <c r="J438" s="12">
        <f t="shared" si="1"/>
        <v>10600.3</v>
      </c>
    </row>
    <row r="439" spans="1:10" ht="15.8" customHeight="1">
      <c r="A439" s="13" t="s">
        <v>954</v>
      </c>
      <c r="B439" s="14" t="s">
        <v>794</v>
      </c>
      <c r="C439" s="13" t="s">
        <v>795</v>
      </c>
      <c r="D439" s="14" t="s">
        <v>188</v>
      </c>
      <c r="E439" s="14" t="s">
        <v>24</v>
      </c>
      <c r="F439" s="15">
        <v>0</v>
      </c>
      <c r="G439" s="16">
        <v>105.8</v>
      </c>
      <c r="H439" s="17">
        <v>0</v>
      </c>
      <c r="I439" s="11">
        <f t="shared" si="0"/>
        <v>0</v>
      </c>
      <c r="J439" s="12">
        <f t="shared" si="1"/>
        <v>0</v>
      </c>
    </row>
    <row r="440" spans="1:10" ht="15.8" customHeight="1">
      <c r="A440" s="13" t="s">
        <v>955</v>
      </c>
      <c r="B440" s="14" t="s">
        <v>797</v>
      </c>
      <c r="C440" s="13" t="s">
        <v>798</v>
      </c>
      <c r="D440" s="14" t="s">
        <v>18</v>
      </c>
      <c r="E440" s="14" t="s">
        <v>29</v>
      </c>
      <c r="F440" s="15">
        <v>175</v>
      </c>
      <c r="G440" s="16">
        <v>1.64</v>
      </c>
      <c r="H440" s="17">
        <v>287</v>
      </c>
      <c r="I440" s="11">
        <f t="shared" si="0"/>
        <v>0</v>
      </c>
      <c r="J440" s="12">
        <f t="shared" si="1"/>
        <v>287</v>
      </c>
    </row>
    <row r="441" spans="1:10" ht="15.8" customHeight="1">
      <c r="A441" s="13" t="s">
        <v>956</v>
      </c>
      <c r="B441" s="14" t="s">
        <v>800</v>
      </c>
      <c r="C441" s="13" t="s">
        <v>801</v>
      </c>
      <c r="D441" s="14" t="s">
        <v>144</v>
      </c>
      <c r="E441" s="14" t="s">
        <v>769</v>
      </c>
      <c r="F441" s="15">
        <v>215</v>
      </c>
      <c r="G441" s="16">
        <v>10.72</v>
      </c>
      <c r="H441" s="17">
        <v>2304.8000000000002</v>
      </c>
      <c r="I441" s="11">
        <f t="shared" si="0"/>
        <v>0</v>
      </c>
      <c r="J441" s="12">
        <f t="shared" si="1"/>
        <v>2304.8000000000002</v>
      </c>
    </row>
    <row r="442" spans="1:10" ht="15.8" customHeight="1">
      <c r="A442" s="13" t="s">
        <v>957</v>
      </c>
      <c r="B442" s="14" t="s">
        <v>803</v>
      </c>
      <c r="C442" s="13" t="s">
        <v>804</v>
      </c>
      <c r="D442" s="14" t="s">
        <v>188</v>
      </c>
      <c r="E442" s="14" t="s">
        <v>24</v>
      </c>
      <c r="F442" s="15">
        <v>63</v>
      </c>
      <c r="G442" s="16">
        <v>1.32</v>
      </c>
      <c r="H442" s="17">
        <v>83.16</v>
      </c>
      <c r="I442" s="11">
        <f t="shared" si="0"/>
        <v>0</v>
      </c>
      <c r="J442" s="12">
        <f t="shared" si="1"/>
        <v>83.16</v>
      </c>
    </row>
    <row r="443" spans="1:10" ht="15.8" customHeight="1">
      <c r="A443" s="13" t="s">
        <v>958</v>
      </c>
      <c r="B443" s="14" t="s">
        <v>806</v>
      </c>
      <c r="C443" s="13" t="s">
        <v>807</v>
      </c>
      <c r="D443" s="14" t="s">
        <v>55</v>
      </c>
      <c r="E443" s="14" t="s">
        <v>24</v>
      </c>
      <c r="F443" s="15">
        <v>252</v>
      </c>
      <c r="G443" s="16">
        <v>9.75</v>
      </c>
      <c r="H443" s="17">
        <v>2457</v>
      </c>
      <c r="I443" s="11">
        <f t="shared" si="0"/>
        <v>0</v>
      </c>
      <c r="J443" s="12">
        <f t="shared" si="1"/>
        <v>2457</v>
      </c>
    </row>
    <row r="444" spans="1:10" ht="15.8" customHeight="1">
      <c r="A444" s="13" t="s">
        <v>959</v>
      </c>
      <c r="B444" s="14" t="s">
        <v>809</v>
      </c>
      <c r="C444" s="13" t="s">
        <v>810</v>
      </c>
      <c r="D444" s="14" t="s">
        <v>454</v>
      </c>
      <c r="E444" s="14" t="s">
        <v>51</v>
      </c>
      <c r="F444" s="15">
        <v>1900</v>
      </c>
      <c r="G444" s="16">
        <v>4.45</v>
      </c>
      <c r="H444" s="17">
        <v>8455</v>
      </c>
      <c r="I444" s="11">
        <f t="shared" si="0"/>
        <v>0</v>
      </c>
      <c r="J444" s="12">
        <f t="shared" si="1"/>
        <v>8455</v>
      </c>
    </row>
    <row r="445" spans="1:10" ht="15.8" customHeight="1">
      <c r="A445" s="13" t="s">
        <v>960</v>
      </c>
      <c r="B445" s="14" t="s">
        <v>812</v>
      </c>
      <c r="C445" s="13" t="s">
        <v>813</v>
      </c>
      <c r="D445" s="14" t="s">
        <v>454</v>
      </c>
      <c r="E445" s="14" t="s">
        <v>51</v>
      </c>
      <c r="F445" s="15">
        <v>2900</v>
      </c>
      <c r="G445" s="16">
        <v>5.73</v>
      </c>
      <c r="H445" s="17">
        <v>16617</v>
      </c>
      <c r="I445" s="11">
        <f t="shared" si="0"/>
        <v>0</v>
      </c>
      <c r="J445" s="12">
        <f t="shared" si="1"/>
        <v>16617</v>
      </c>
    </row>
    <row r="446" spans="1:10" ht="15.8" customHeight="1">
      <c r="A446" s="13" t="s">
        <v>961</v>
      </c>
      <c r="B446" s="14" t="s">
        <v>815</v>
      </c>
      <c r="C446" s="13" t="s">
        <v>816</v>
      </c>
      <c r="D446" s="14" t="s">
        <v>454</v>
      </c>
      <c r="E446" s="14" t="s">
        <v>29</v>
      </c>
      <c r="F446" s="15">
        <v>35</v>
      </c>
      <c r="G446" s="16">
        <v>221.56</v>
      </c>
      <c r="H446" s="17">
        <v>7754.6</v>
      </c>
      <c r="I446" s="11">
        <f t="shared" si="0"/>
        <v>0</v>
      </c>
      <c r="J446" s="12">
        <f t="shared" si="1"/>
        <v>7754.6</v>
      </c>
    </row>
    <row r="447" spans="1:10" ht="15.8" customHeight="1">
      <c r="A447" s="13" t="s">
        <v>962</v>
      </c>
      <c r="B447" s="14" t="s">
        <v>818</v>
      </c>
      <c r="C447" s="13" t="s">
        <v>819</v>
      </c>
      <c r="D447" s="14" t="s">
        <v>18</v>
      </c>
      <c r="E447" s="14" t="s">
        <v>29</v>
      </c>
      <c r="F447" s="15">
        <v>64</v>
      </c>
      <c r="G447" s="16">
        <v>85.1</v>
      </c>
      <c r="H447" s="17">
        <v>5446.4</v>
      </c>
      <c r="I447" s="11">
        <f t="shared" si="0"/>
        <v>0</v>
      </c>
      <c r="J447" s="12">
        <f t="shared" si="1"/>
        <v>5446.4</v>
      </c>
    </row>
    <row r="448" spans="1:10" ht="15.8" customHeight="1">
      <c r="A448" s="13" t="s">
        <v>963</v>
      </c>
      <c r="B448" s="14" t="s">
        <v>821</v>
      </c>
      <c r="C448" s="13" t="s">
        <v>822</v>
      </c>
      <c r="D448" s="14" t="s">
        <v>188</v>
      </c>
      <c r="E448" s="14" t="s">
        <v>24</v>
      </c>
      <c r="F448" s="15">
        <v>12</v>
      </c>
      <c r="G448" s="16">
        <v>14.99</v>
      </c>
      <c r="H448" s="17">
        <v>179.88</v>
      </c>
      <c r="I448" s="11">
        <f t="shared" si="0"/>
        <v>0</v>
      </c>
      <c r="J448" s="12">
        <f t="shared" si="1"/>
        <v>179.88</v>
      </c>
    </row>
    <row r="449" spans="1:10" ht="15.8" customHeight="1">
      <c r="A449" s="13" t="s">
        <v>964</v>
      </c>
      <c r="B449" s="14" t="s">
        <v>824</v>
      </c>
      <c r="C449" s="13" t="s">
        <v>825</v>
      </c>
      <c r="D449" s="14" t="s">
        <v>188</v>
      </c>
      <c r="E449" s="14" t="s">
        <v>24</v>
      </c>
      <c r="F449" s="15">
        <v>6</v>
      </c>
      <c r="G449" s="16">
        <v>15.74</v>
      </c>
      <c r="H449" s="17">
        <v>94.44</v>
      </c>
      <c r="I449" s="11">
        <f t="shared" si="0"/>
        <v>0</v>
      </c>
      <c r="J449" s="12">
        <f t="shared" si="1"/>
        <v>94.44</v>
      </c>
    </row>
    <row r="450" spans="1:10" ht="15.8" customHeight="1">
      <c r="A450" s="13" t="s">
        <v>965</v>
      </c>
      <c r="B450" s="14" t="s">
        <v>771</v>
      </c>
      <c r="C450" s="13" t="s">
        <v>710</v>
      </c>
      <c r="D450" s="14" t="s">
        <v>18</v>
      </c>
      <c r="E450" s="14" t="s">
        <v>44</v>
      </c>
      <c r="F450" s="15">
        <v>20</v>
      </c>
      <c r="G450" s="16">
        <v>37.5</v>
      </c>
      <c r="H450" s="17">
        <v>750</v>
      </c>
      <c r="I450" s="11">
        <f t="shared" si="0"/>
        <v>0</v>
      </c>
      <c r="J450" s="12">
        <f t="shared" si="1"/>
        <v>750</v>
      </c>
    </row>
    <row r="451" spans="1:10" ht="15.8" customHeight="1">
      <c r="A451" s="13" t="s">
        <v>966</v>
      </c>
      <c r="B451" s="14" t="s">
        <v>828</v>
      </c>
      <c r="C451" s="13" t="s">
        <v>829</v>
      </c>
      <c r="D451" s="14" t="s">
        <v>18</v>
      </c>
      <c r="E451" s="14" t="s">
        <v>44</v>
      </c>
      <c r="F451" s="15">
        <v>20</v>
      </c>
      <c r="G451" s="16">
        <v>31.2</v>
      </c>
      <c r="H451" s="17">
        <v>624</v>
      </c>
      <c r="I451" s="11">
        <f t="shared" si="0"/>
        <v>0</v>
      </c>
      <c r="J451" s="12">
        <f t="shared" si="1"/>
        <v>624</v>
      </c>
    </row>
    <row r="452" spans="1:10" ht="15.8" customHeight="1">
      <c r="A452" s="13" t="s">
        <v>967</v>
      </c>
      <c r="B452" s="14" t="s">
        <v>831</v>
      </c>
      <c r="C452" s="13" t="s">
        <v>832</v>
      </c>
      <c r="D452" s="14" t="s">
        <v>833</v>
      </c>
      <c r="E452" s="14" t="s">
        <v>29</v>
      </c>
      <c r="F452" s="15">
        <v>8</v>
      </c>
      <c r="G452" s="16">
        <v>39.82</v>
      </c>
      <c r="H452" s="17">
        <v>318.56</v>
      </c>
      <c r="I452" s="11">
        <f t="shared" si="0"/>
        <v>0</v>
      </c>
      <c r="J452" s="12">
        <f t="shared" si="1"/>
        <v>318.56</v>
      </c>
    </row>
    <row r="453" spans="1:10" ht="15.8" customHeight="1">
      <c r="A453" s="13" t="s">
        <v>968</v>
      </c>
      <c r="B453" s="14" t="s">
        <v>835</v>
      </c>
      <c r="C453" s="13" t="s">
        <v>836</v>
      </c>
      <c r="D453" s="14" t="s">
        <v>454</v>
      </c>
      <c r="E453" s="14" t="s">
        <v>29</v>
      </c>
      <c r="F453" s="15">
        <v>11</v>
      </c>
      <c r="G453" s="16">
        <v>62.12</v>
      </c>
      <c r="H453" s="17">
        <v>683.32</v>
      </c>
      <c r="I453" s="11">
        <f t="shared" si="0"/>
        <v>0</v>
      </c>
      <c r="J453" s="12">
        <f t="shared" si="1"/>
        <v>683.32</v>
      </c>
    </row>
    <row r="454" spans="1:10" ht="15.8" customHeight="1">
      <c r="A454" s="13" t="s">
        <v>969</v>
      </c>
      <c r="B454" s="14" t="s">
        <v>838</v>
      </c>
      <c r="C454" s="13" t="s">
        <v>839</v>
      </c>
      <c r="D454" s="14" t="s">
        <v>454</v>
      </c>
      <c r="E454" s="14" t="s">
        <v>29</v>
      </c>
      <c r="F454" s="15">
        <v>7</v>
      </c>
      <c r="G454" s="16">
        <v>56.14</v>
      </c>
      <c r="H454" s="17">
        <v>392.98</v>
      </c>
      <c r="I454" s="11">
        <f t="shared" si="0"/>
        <v>0</v>
      </c>
      <c r="J454" s="12">
        <f t="shared" si="1"/>
        <v>392.98</v>
      </c>
    </row>
    <row r="455" spans="1:10" ht="15.8" customHeight="1">
      <c r="A455" s="13" t="s">
        <v>970</v>
      </c>
      <c r="B455" s="14" t="s">
        <v>841</v>
      </c>
      <c r="C455" s="13" t="s">
        <v>842</v>
      </c>
      <c r="D455" s="14" t="s">
        <v>454</v>
      </c>
      <c r="E455" s="14" t="s">
        <v>29</v>
      </c>
      <c r="F455" s="15">
        <v>7</v>
      </c>
      <c r="G455" s="16">
        <v>49.73</v>
      </c>
      <c r="H455" s="17">
        <v>348.11</v>
      </c>
      <c r="I455" s="11">
        <f t="shared" si="0"/>
        <v>0</v>
      </c>
      <c r="J455" s="12">
        <f t="shared" si="1"/>
        <v>348.11</v>
      </c>
    </row>
    <row r="456" spans="1:10" ht="15.8" customHeight="1">
      <c r="A456" s="13" t="s">
        <v>971</v>
      </c>
      <c r="B456" s="14" t="s">
        <v>844</v>
      </c>
      <c r="C456" s="13" t="s">
        <v>845</v>
      </c>
      <c r="D456" s="14" t="s">
        <v>188</v>
      </c>
      <c r="E456" s="14" t="s">
        <v>24</v>
      </c>
      <c r="F456" s="15">
        <v>60</v>
      </c>
      <c r="G456" s="16">
        <v>16.13</v>
      </c>
      <c r="H456" s="17">
        <v>967.8</v>
      </c>
      <c r="I456" s="11">
        <f t="shared" si="0"/>
        <v>0</v>
      </c>
      <c r="J456" s="12">
        <f t="shared" si="1"/>
        <v>967.8</v>
      </c>
    </row>
    <row r="457" spans="1:10" ht="15.8" customHeight="1">
      <c r="A457" s="13" t="s">
        <v>972</v>
      </c>
      <c r="B457" s="14" t="s">
        <v>847</v>
      </c>
      <c r="C457" s="13" t="s">
        <v>848</v>
      </c>
      <c r="D457" s="14" t="s">
        <v>55</v>
      </c>
      <c r="E457" s="14" t="s">
        <v>24</v>
      </c>
      <c r="F457" s="15">
        <v>760</v>
      </c>
      <c r="G457" s="16">
        <v>0.34</v>
      </c>
      <c r="H457" s="17">
        <v>258.39999999999998</v>
      </c>
      <c r="I457" s="11">
        <f t="shared" si="0"/>
        <v>0</v>
      </c>
      <c r="J457" s="12">
        <f t="shared" si="1"/>
        <v>258.39999999999998</v>
      </c>
    </row>
    <row r="458" spans="1:10" ht="15.8" customHeight="1">
      <c r="A458" s="13" t="s">
        <v>973</v>
      </c>
      <c r="B458" s="14" t="s">
        <v>803</v>
      </c>
      <c r="C458" s="13" t="s">
        <v>804</v>
      </c>
      <c r="D458" s="14" t="s">
        <v>188</v>
      </c>
      <c r="E458" s="14" t="s">
        <v>24</v>
      </c>
      <c r="F458" s="15">
        <v>128</v>
      </c>
      <c r="G458" s="16">
        <v>1.32</v>
      </c>
      <c r="H458" s="17">
        <v>168.96</v>
      </c>
      <c r="I458" s="11">
        <f t="shared" si="0"/>
        <v>0</v>
      </c>
      <c r="J458" s="12">
        <f t="shared" si="1"/>
        <v>168.96</v>
      </c>
    </row>
    <row r="459" spans="1:10" ht="15.8" customHeight="1">
      <c r="A459" s="13" t="s">
        <v>974</v>
      </c>
      <c r="B459" s="14" t="s">
        <v>851</v>
      </c>
      <c r="C459" s="13" t="s">
        <v>852</v>
      </c>
      <c r="D459" s="14" t="s">
        <v>454</v>
      </c>
      <c r="E459" s="14" t="s">
        <v>51</v>
      </c>
      <c r="F459" s="15">
        <v>120</v>
      </c>
      <c r="G459" s="16">
        <v>106.88</v>
      </c>
      <c r="H459" s="17">
        <v>12825.6</v>
      </c>
      <c r="I459" s="11">
        <f t="shared" si="0"/>
        <v>0</v>
      </c>
      <c r="J459" s="12">
        <f t="shared" si="1"/>
        <v>12825.6</v>
      </c>
    </row>
    <row r="460" spans="1:10" ht="15.8" customHeight="1">
      <c r="A460" s="13" t="s">
        <v>975</v>
      </c>
      <c r="B460" s="14" t="s">
        <v>854</v>
      </c>
      <c r="C460" s="13" t="s">
        <v>855</v>
      </c>
      <c r="D460" s="14" t="s">
        <v>454</v>
      </c>
      <c r="E460" s="14" t="s">
        <v>29</v>
      </c>
      <c r="F460" s="15">
        <v>5</v>
      </c>
      <c r="G460" s="16">
        <v>50.03</v>
      </c>
      <c r="H460" s="17">
        <v>250.15</v>
      </c>
      <c r="I460" s="11">
        <f t="shared" si="0"/>
        <v>0</v>
      </c>
      <c r="J460" s="12">
        <f t="shared" si="1"/>
        <v>250.15</v>
      </c>
    </row>
    <row r="461" spans="1:10" ht="15.8" customHeight="1">
      <c r="A461" s="13" t="s">
        <v>976</v>
      </c>
      <c r="B461" s="14" t="s">
        <v>857</v>
      </c>
      <c r="C461" s="13" t="s">
        <v>858</v>
      </c>
      <c r="D461" s="14" t="s">
        <v>55</v>
      </c>
      <c r="E461" s="14" t="s">
        <v>24</v>
      </c>
      <c r="F461" s="15">
        <v>152</v>
      </c>
      <c r="G461" s="16">
        <v>61</v>
      </c>
      <c r="H461" s="17">
        <v>9272</v>
      </c>
      <c r="I461" s="11">
        <f t="shared" si="0"/>
        <v>0</v>
      </c>
      <c r="J461" s="12">
        <f t="shared" si="1"/>
        <v>9272</v>
      </c>
    </row>
    <row r="462" spans="1:10" ht="15.8" customHeight="1">
      <c r="A462" s="13" t="s">
        <v>977</v>
      </c>
      <c r="B462" s="14" t="s">
        <v>860</v>
      </c>
      <c r="C462" s="13" t="s">
        <v>861</v>
      </c>
      <c r="D462" s="14" t="s">
        <v>144</v>
      </c>
      <c r="E462" s="14" t="s">
        <v>68</v>
      </c>
      <c r="F462" s="15">
        <v>450</v>
      </c>
      <c r="G462" s="16">
        <v>72.38</v>
      </c>
      <c r="H462" s="17">
        <v>32571</v>
      </c>
      <c r="I462" s="11">
        <f t="shared" si="0"/>
        <v>0</v>
      </c>
      <c r="J462" s="12">
        <f t="shared" si="1"/>
        <v>32571</v>
      </c>
    </row>
    <row r="463" spans="1:10" ht="15.8" customHeight="1">
      <c r="A463" s="13" t="s">
        <v>978</v>
      </c>
      <c r="B463" s="14" t="s">
        <v>863</v>
      </c>
      <c r="C463" s="13" t="s">
        <v>864</v>
      </c>
      <c r="D463" s="14" t="s">
        <v>533</v>
      </c>
      <c r="E463" s="14" t="s">
        <v>68</v>
      </c>
      <c r="F463" s="15">
        <v>3500</v>
      </c>
      <c r="G463" s="16">
        <v>19.940000000000001</v>
      </c>
      <c r="H463" s="17">
        <v>69790</v>
      </c>
      <c r="I463" s="11">
        <f t="shared" si="0"/>
        <v>0</v>
      </c>
      <c r="J463" s="12">
        <f t="shared" si="1"/>
        <v>69790</v>
      </c>
    </row>
    <row r="464" spans="1:10" ht="15.8" customHeight="1">
      <c r="A464" s="13" t="s">
        <v>979</v>
      </c>
      <c r="B464" s="14" t="s">
        <v>866</v>
      </c>
      <c r="C464" s="13" t="s">
        <v>867</v>
      </c>
      <c r="D464" s="14" t="s">
        <v>55</v>
      </c>
      <c r="E464" s="14" t="s">
        <v>24</v>
      </c>
      <c r="F464" s="15">
        <v>10</v>
      </c>
      <c r="G464" s="16">
        <v>27.96</v>
      </c>
      <c r="H464" s="17">
        <v>279.60000000000002</v>
      </c>
      <c r="I464" s="11">
        <f t="shared" si="0"/>
        <v>0</v>
      </c>
      <c r="J464" s="12">
        <f t="shared" si="1"/>
        <v>279.60000000000002</v>
      </c>
    </row>
    <row r="465" spans="1:10" ht="15.8" customHeight="1">
      <c r="A465" s="13" t="s">
        <v>980</v>
      </c>
      <c r="B465" s="14" t="s">
        <v>869</v>
      </c>
      <c r="C465" s="13" t="s">
        <v>870</v>
      </c>
      <c r="D465" s="14" t="s">
        <v>137</v>
      </c>
      <c r="E465" s="14" t="s">
        <v>24</v>
      </c>
      <c r="F465" s="15">
        <v>4</v>
      </c>
      <c r="G465" s="16">
        <v>7.81</v>
      </c>
      <c r="H465" s="17">
        <v>31.24</v>
      </c>
      <c r="I465" s="11">
        <f t="shared" si="0"/>
        <v>0</v>
      </c>
      <c r="J465" s="12">
        <f t="shared" si="1"/>
        <v>31.24</v>
      </c>
    </row>
    <row r="466" spans="1:10" ht="15.8" customHeight="1">
      <c r="A466" s="13" t="s">
        <v>981</v>
      </c>
      <c r="B466" s="14" t="s">
        <v>924</v>
      </c>
      <c r="C466" s="13" t="s">
        <v>925</v>
      </c>
      <c r="D466" s="14" t="s">
        <v>55</v>
      </c>
      <c r="E466" s="14" t="s">
        <v>24</v>
      </c>
      <c r="F466" s="15">
        <v>20</v>
      </c>
      <c r="G466" s="16">
        <v>30.91</v>
      </c>
      <c r="H466" s="17">
        <v>618.20000000000005</v>
      </c>
      <c r="I466" s="11">
        <f t="shared" si="0"/>
        <v>0</v>
      </c>
      <c r="J466" s="12">
        <f t="shared" si="1"/>
        <v>618.20000000000005</v>
      </c>
    </row>
    <row r="467" spans="1:10" ht="15.8" customHeight="1">
      <c r="A467" s="13" t="s">
        <v>982</v>
      </c>
      <c r="B467" s="14" t="s">
        <v>927</v>
      </c>
      <c r="C467" s="13" t="s">
        <v>928</v>
      </c>
      <c r="D467" s="14" t="s">
        <v>188</v>
      </c>
      <c r="E467" s="14" t="s">
        <v>24</v>
      </c>
      <c r="F467" s="15">
        <v>1</v>
      </c>
      <c r="G467" s="16">
        <v>15895.33</v>
      </c>
      <c r="H467" s="17">
        <v>15895.33</v>
      </c>
      <c r="I467" s="11">
        <f t="shared" si="0"/>
        <v>0</v>
      </c>
      <c r="J467" s="12">
        <f t="shared" si="1"/>
        <v>15895.33</v>
      </c>
    </row>
    <row r="468" spans="1:10" ht="19.55" customHeight="1">
      <c r="A468" s="9" t="s">
        <v>983</v>
      </c>
      <c r="B468" s="41" t="s">
        <v>984</v>
      </c>
      <c r="C468" s="42"/>
      <c r="D468" s="42"/>
      <c r="E468" s="42"/>
      <c r="F468" s="42"/>
      <c r="G468" s="43"/>
      <c r="H468" s="10">
        <v>257629.16</v>
      </c>
      <c r="I468" s="11">
        <f t="shared" si="0"/>
        <v>0</v>
      </c>
      <c r="J468" s="12">
        <f t="shared" si="1"/>
        <v>257629.16</v>
      </c>
    </row>
    <row r="469" spans="1:10" ht="15.8" customHeight="1">
      <c r="A469" s="13" t="s">
        <v>985</v>
      </c>
      <c r="B469" s="14" t="s">
        <v>725</v>
      </c>
      <c r="C469" s="13" t="s">
        <v>726</v>
      </c>
      <c r="D469" s="14" t="s">
        <v>188</v>
      </c>
      <c r="E469" s="14" t="s">
        <v>51</v>
      </c>
      <c r="F469" s="15">
        <v>152</v>
      </c>
      <c r="G469" s="16">
        <v>14.57</v>
      </c>
      <c r="H469" s="17">
        <v>2214.64</v>
      </c>
      <c r="I469" s="11">
        <f t="shared" si="0"/>
        <v>0</v>
      </c>
      <c r="J469" s="12">
        <f t="shared" si="1"/>
        <v>2214.64</v>
      </c>
    </row>
    <row r="470" spans="1:10" ht="15.8" customHeight="1">
      <c r="A470" s="13" t="s">
        <v>986</v>
      </c>
      <c r="B470" s="14" t="s">
        <v>728</v>
      </c>
      <c r="C470" s="13" t="s">
        <v>729</v>
      </c>
      <c r="D470" s="14" t="s">
        <v>188</v>
      </c>
      <c r="E470" s="14" t="s">
        <v>24</v>
      </c>
      <c r="F470" s="15">
        <v>152</v>
      </c>
      <c r="G470" s="16">
        <v>3.25</v>
      </c>
      <c r="H470" s="17">
        <v>494</v>
      </c>
      <c r="I470" s="11">
        <f t="shared" si="0"/>
        <v>0</v>
      </c>
      <c r="J470" s="12">
        <f t="shared" si="1"/>
        <v>494</v>
      </c>
    </row>
    <row r="471" spans="1:10" ht="15.8" customHeight="1">
      <c r="A471" s="13" t="s">
        <v>987</v>
      </c>
      <c r="B471" s="14" t="s">
        <v>731</v>
      </c>
      <c r="C471" s="13" t="s">
        <v>732</v>
      </c>
      <c r="D471" s="14" t="s">
        <v>18</v>
      </c>
      <c r="E471" s="14" t="s">
        <v>29</v>
      </c>
      <c r="F471" s="15">
        <v>8</v>
      </c>
      <c r="G471" s="16">
        <v>14.38</v>
      </c>
      <c r="H471" s="17">
        <v>115.04</v>
      </c>
      <c r="I471" s="11">
        <f t="shared" si="0"/>
        <v>0</v>
      </c>
      <c r="J471" s="12">
        <f t="shared" si="1"/>
        <v>115.04</v>
      </c>
    </row>
    <row r="472" spans="1:10" ht="15.8" customHeight="1">
      <c r="A472" s="13" t="s">
        <v>988</v>
      </c>
      <c r="B472" s="14" t="s">
        <v>734</v>
      </c>
      <c r="C472" s="13" t="s">
        <v>735</v>
      </c>
      <c r="D472" s="14" t="s">
        <v>454</v>
      </c>
      <c r="E472" s="14" t="s">
        <v>29</v>
      </c>
      <c r="F472" s="15">
        <v>9</v>
      </c>
      <c r="G472" s="16">
        <v>679.67</v>
      </c>
      <c r="H472" s="17">
        <v>6117.03</v>
      </c>
      <c r="I472" s="11">
        <f t="shared" si="0"/>
        <v>0</v>
      </c>
      <c r="J472" s="12">
        <f t="shared" si="1"/>
        <v>6117.03</v>
      </c>
    </row>
    <row r="473" spans="1:10" ht="15.8" customHeight="1">
      <c r="A473" s="13" t="s">
        <v>989</v>
      </c>
      <c r="B473" s="14" t="s">
        <v>737</v>
      </c>
      <c r="C473" s="13" t="s">
        <v>738</v>
      </c>
      <c r="D473" s="14" t="s">
        <v>18</v>
      </c>
      <c r="E473" s="14" t="s">
        <v>29</v>
      </c>
      <c r="F473" s="15">
        <v>37</v>
      </c>
      <c r="G473" s="16">
        <v>15.23</v>
      </c>
      <c r="H473" s="17">
        <v>563.51</v>
      </c>
      <c r="I473" s="11">
        <f t="shared" si="0"/>
        <v>0</v>
      </c>
      <c r="J473" s="12">
        <f t="shared" si="1"/>
        <v>563.51</v>
      </c>
    </row>
    <row r="474" spans="1:10" ht="15.8" customHeight="1">
      <c r="A474" s="13" t="s">
        <v>990</v>
      </c>
      <c r="B474" s="14" t="s">
        <v>740</v>
      </c>
      <c r="C474" s="13" t="s">
        <v>741</v>
      </c>
      <c r="D474" s="14" t="s">
        <v>18</v>
      </c>
      <c r="E474" s="14" t="s">
        <v>29</v>
      </c>
      <c r="F474" s="15">
        <v>142</v>
      </c>
      <c r="G474" s="16">
        <v>16.98</v>
      </c>
      <c r="H474" s="17">
        <v>2411.16</v>
      </c>
      <c r="I474" s="11">
        <f t="shared" si="0"/>
        <v>0</v>
      </c>
      <c r="J474" s="12">
        <f t="shared" si="1"/>
        <v>2411.16</v>
      </c>
    </row>
    <row r="475" spans="1:10" ht="15.8" customHeight="1">
      <c r="A475" s="13" t="s">
        <v>991</v>
      </c>
      <c r="B475" s="14" t="s">
        <v>743</v>
      </c>
      <c r="C475" s="13" t="s">
        <v>744</v>
      </c>
      <c r="D475" s="14" t="s">
        <v>454</v>
      </c>
      <c r="E475" s="14" t="s">
        <v>29</v>
      </c>
      <c r="F475" s="15">
        <v>6</v>
      </c>
      <c r="G475" s="16">
        <v>66.86</v>
      </c>
      <c r="H475" s="17">
        <v>401.16</v>
      </c>
      <c r="I475" s="11">
        <f t="shared" si="0"/>
        <v>0</v>
      </c>
      <c r="J475" s="12">
        <f t="shared" si="1"/>
        <v>401.16</v>
      </c>
    </row>
    <row r="476" spans="1:10" ht="15.8" customHeight="1">
      <c r="A476" s="13" t="s">
        <v>992</v>
      </c>
      <c r="B476" s="14" t="s">
        <v>746</v>
      </c>
      <c r="C476" s="13" t="s">
        <v>747</v>
      </c>
      <c r="D476" s="14" t="s">
        <v>18</v>
      </c>
      <c r="E476" s="14" t="s">
        <v>29</v>
      </c>
      <c r="F476" s="15">
        <v>4</v>
      </c>
      <c r="G476" s="16">
        <v>135.24</v>
      </c>
      <c r="H476" s="17">
        <v>540.96</v>
      </c>
      <c r="I476" s="11">
        <f t="shared" si="0"/>
        <v>0</v>
      </c>
      <c r="J476" s="12">
        <f t="shared" si="1"/>
        <v>540.96</v>
      </c>
    </row>
    <row r="477" spans="1:10" ht="15.8" customHeight="1">
      <c r="A477" s="13" t="s">
        <v>993</v>
      </c>
      <c r="B477" s="14" t="s">
        <v>749</v>
      </c>
      <c r="C477" s="13" t="s">
        <v>750</v>
      </c>
      <c r="D477" s="14" t="s">
        <v>188</v>
      </c>
      <c r="E477" s="14" t="s">
        <v>24</v>
      </c>
      <c r="F477" s="15">
        <v>2</v>
      </c>
      <c r="G477" s="16">
        <v>18</v>
      </c>
      <c r="H477" s="17">
        <v>36</v>
      </c>
      <c r="I477" s="11">
        <f t="shared" si="0"/>
        <v>0</v>
      </c>
      <c r="J477" s="12">
        <f t="shared" si="1"/>
        <v>36</v>
      </c>
    </row>
    <row r="478" spans="1:10" ht="15.8" customHeight="1">
      <c r="A478" s="13" t="s">
        <v>994</v>
      </c>
      <c r="B478" s="14" t="s">
        <v>752</v>
      </c>
      <c r="C478" s="13" t="s">
        <v>753</v>
      </c>
      <c r="D478" s="14" t="s">
        <v>18</v>
      </c>
      <c r="E478" s="14" t="s">
        <v>29</v>
      </c>
      <c r="F478" s="15">
        <v>15</v>
      </c>
      <c r="G478" s="16">
        <v>16.98</v>
      </c>
      <c r="H478" s="17">
        <v>254.7</v>
      </c>
      <c r="I478" s="11">
        <f t="shared" si="0"/>
        <v>0</v>
      </c>
      <c r="J478" s="12">
        <f t="shared" si="1"/>
        <v>254.7</v>
      </c>
    </row>
    <row r="479" spans="1:10" ht="15.8" customHeight="1">
      <c r="A479" s="13" t="s">
        <v>995</v>
      </c>
      <c r="B479" s="14" t="s">
        <v>755</v>
      </c>
      <c r="C479" s="13" t="s">
        <v>756</v>
      </c>
      <c r="D479" s="14" t="s">
        <v>18</v>
      </c>
      <c r="E479" s="14" t="s">
        <v>29</v>
      </c>
      <c r="F479" s="15">
        <v>2</v>
      </c>
      <c r="G479" s="16">
        <v>19.059999999999999</v>
      </c>
      <c r="H479" s="17">
        <v>38.119999999999997</v>
      </c>
      <c r="I479" s="11">
        <f t="shared" si="0"/>
        <v>0</v>
      </c>
      <c r="J479" s="12">
        <f t="shared" si="1"/>
        <v>38.119999999999997</v>
      </c>
    </row>
    <row r="480" spans="1:10" ht="15.8" customHeight="1">
      <c r="A480" s="13" t="s">
        <v>996</v>
      </c>
      <c r="B480" s="14" t="s">
        <v>758</v>
      </c>
      <c r="C480" s="13" t="s">
        <v>759</v>
      </c>
      <c r="D480" s="14" t="s">
        <v>454</v>
      </c>
      <c r="E480" s="14" t="s">
        <v>51</v>
      </c>
      <c r="F480" s="15">
        <v>0</v>
      </c>
      <c r="G480" s="16">
        <v>21.13</v>
      </c>
      <c r="H480" s="17">
        <v>0</v>
      </c>
      <c r="I480" s="11">
        <f t="shared" si="0"/>
        <v>0</v>
      </c>
      <c r="J480" s="12">
        <f t="shared" si="1"/>
        <v>0</v>
      </c>
    </row>
    <row r="481" spans="1:10" ht="15.8" customHeight="1">
      <c r="A481" s="13" t="s">
        <v>997</v>
      </c>
      <c r="B481" s="14" t="s">
        <v>761</v>
      </c>
      <c r="C481" s="13" t="s">
        <v>762</v>
      </c>
      <c r="D481" s="14" t="s">
        <v>454</v>
      </c>
      <c r="E481" s="14" t="s">
        <v>51</v>
      </c>
      <c r="F481" s="15">
        <v>300</v>
      </c>
      <c r="G481" s="16">
        <v>15.1</v>
      </c>
      <c r="H481" s="17">
        <v>4530</v>
      </c>
      <c r="I481" s="11">
        <f t="shared" si="0"/>
        <v>0</v>
      </c>
      <c r="J481" s="12">
        <f t="shared" si="1"/>
        <v>4530</v>
      </c>
    </row>
    <row r="482" spans="1:10" ht="15.8" customHeight="1">
      <c r="A482" s="13" t="s">
        <v>998</v>
      </c>
      <c r="B482" s="14" t="s">
        <v>764</v>
      </c>
      <c r="C482" s="13" t="s">
        <v>765</v>
      </c>
      <c r="D482" s="14" t="s">
        <v>188</v>
      </c>
      <c r="E482" s="14" t="s">
        <v>78</v>
      </c>
      <c r="F482" s="15">
        <v>120</v>
      </c>
      <c r="G482" s="16">
        <v>51.96</v>
      </c>
      <c r="H482" s="17">
        <v>6235.2</v>
      </c>
      <c r="I482" s="11">
        <f t="shared" si="0"/>
        <v>0</v>
      </c>
      <c r="J482" s="12">
        <f t="shared" si="1"/>
        <v>6235.2</v>
      </c>
    </row>
    <row r="483" spans="1:10" ht="15.8" customHeight="1">
      <c r="A483" s="13" t="s">
        <v>999</v>
      </c>
      <c r="B483" s="14" t="s">
        <v>767</v>
      </c>
      <c r="C483" s="13" t="s">
        <v>768</v>
      </c>
      <c r="D483" s="14" t="s">
        <v>137</v>
      </c>
      <c r="E483" s="14" t="s">
        <v>769</v>
      </c>
      <c r="F483" s="15">
        <v>3</v>
      </c>
      <c r="G483" s="16">
        <v>298.68</v>
      </c>
      <c r="H483" s="17">
        <v>896.04</v>
      </c>
      <c r="I483" s="11">
        <f t="shared" si="0"/>
        <v>0</v>
      </c>
      <c r="J483" s="12">
        <f t="shared" si="1"/>
        <v>896.04</v>
      </c>
    </row>
    <row r="484" spans="1:10" ht="15.8" customHeight="1">
      <c r="A484" s="13" t="s">
        <v>1000</v>
      </c>
      <c r="B484" s="14" t="s">
        <v>771</v>
      </c>
      <c r="C484" s="13" t="s">
        <v>710</v>
      </c>
      <c r="D484" s="14" t="s">
        <v>18</v>
      </c>
      <c r="E484" s="14" t="s">
        <v>44</v>
      </c>
      <c r="F484" s="15">
        <v>20</v>
      </c>
      <c r="G484" s="16">
        <v>37.5</v>
      </c>
      <c r="H484" s="17">
        <v>750</v>
      </c>
      <c r="I484" s="11">
        <f t="shared" si="0"/>
        <v>0</v>
      </c>
      <c r="J484" s="12">
        <f t="shared" si="1"/>
        <v>750</v>
      </c>
    </row>
    <row r="485" spans="1:10" ht="15.8" customHeight="1">
      <c r="A485" s="13" t="s">
        <v>1001</v>
      </c>
      <c r="B485" s="14" t="s">
        <v>773</v>
      </c>
      <c r="C485" s="13" t="s">
        <v>774</v>
      </c>
      <c r="D485" s="14" t="s">
        <v>454</v>
      </c>
      <c r="E485" s="14" t="s">
        <v>29</v>
      </c>
      <c r="F485" s="15">
        <v>2</v>
      </c>
      <c r="G485" s="16">
        <v>17.47</v>
      </c>
      <c r="H485" s="17">
        <v>34.94</v>
      </c>
      <c r="I485" s="11">
        <f t="shared" si="0"/>
        <v>0</v>
      </c>
      <c r="J485" s="12">
        <f t="shared" si="1"/>
        <v>34.94</v>
      </c>
    </row>
    <row r="486" spans="1:10" ht="15.8" customHeight="1">
      <c r="A486" s="13" t="s">
        <v>1002</v>
      </c>
      <c r="B486" s="14" t="s">
        <v>776</v>
      </c>
      <c r="C486" s="13" t="s">
        <v>777</v>
      </c>
      <c r="D486" s="14" t="s">
        <v>188</v>
      </c>
      <c r="E486" s="14" t="s">
        <v>24</v>
      </c>
      <c r="F486" s="15">
        <v>32</v>
      </c>
      <c r="G486" s="16">
        <v>19.059999999999999</v>
      </c>
      <c r="H486" s="17">
        <v>609.91999999999996</v>
      </c>
      <c r="I486" s="11">
        <f t="shared" si="0"/>
        <v>0</v>
      </c>
      <c r="J486" s="12">
        <f t="shared" si="1"/>
        <v>609.91999999999996</v>
      </c>
    </row>
    <row r="487" spans="1:10" ht="15.8" customHeight="1">
      <c r="A487" s="13" t="s">
        <v>1003</v>
      </c>
      <c r="B487" s="14" t="s">
        <v>779</v>
      </c>
      <c r="C487" s="13" t="s">
        <v>780</v>
      </c>
      <c r="D487" s="14" t="s">
        <v>188</v>
      </c>
      <c r="E487" s="14" t="s">
        <v>24</v>
      </c>
      <c r="F487" s="15">
        <v>45</v>
      </c>
      <c r="G487" s="16">
        <v>14.19</v>
      </c>
      <c r="H487" s="17">
        <v>638.54999999999995</v>
      </c>
      <c r="I487" s="11">
        <f t="shared" si="0"/>
        <v>0</v>
      </c>
      <c r="J487" s="12">
        <f t="shared" si="1"/>
        <v>638.54999999999995</v>
      </c>
    </row>
    <row r="488" spans="1:10" ht="15.8" customHeight="1">
      <c r="A488" s="13" t="s">
        <v>1004</v>
      </c>
      <c r="B488" s="14" t="s">
        <v>782</v>
      </c>
      <c r="C488" s="13" t="s">
        <v>783</v>
      </c>
      <c r="D488" s="14" t="s">
        <v>188</v>
      </c>
      <c r="E488" s="14" t="s">
        <v>24</v>
      </c>
      <c r="F488" s="15">
        <v>9</v>
      </c>
      <c r="G488" s="16">
        <v>17.03</v>
      </c>
      <c r="H488" s="17">
        <v>153.27000000000001</v>
      </c>
      <c r="I488" s="11">
        <f t="shared" si="0"/>
        <v>0</v>
      </c>
      <c r="J488" s="12">
        <f t="shared" si="1"/>
        <v>153.27000000000001</v>
      </c>
    </row>
    <row r="489" spans="1:10" ht="15.8" customHeight="1">
      <c r="A489" s="13" t="s">
        <v>1005</v>
      </c>
      <c r="B489" s="14" t="s">
        <v>785</v>
      </c>
      <c r="C489" s="13" t="s">
        <v>786</v>
      </c>
      <c r="D489" s="14" t="s">
        <v>188</v>
      </c>
      <c r="E489" s="14" t="s">
        <v>24</v>
      </c>
      <c r="F489" s="15">
        <v>5</v>
      </c>
      <c r="G489" s="16">
        <v>18.690000000000001</v>
      </c>
      <c r="H489" s="17">
        <v>93.45</v>
      </c>
      <c r="I489" s="11">
        <f t="shared" si="0"/>
        <v>0</v>
      </c>
      <c r="J489" s="12">
        <f t="shared" si="1"/>
        <v>93.45</v>
      </c>
    </row>
    <row r="490" spans="1:10" ht="15.8" customHeight="1">
      <c r="A490" s="13" t="s">
        <v>1006</v>
      </c>
      <c r="B490" s="14" t="s">
        <v>788</v>
      </c>
      <c r="C490" s="13" t="s">
        <v>789</v>
      </c>
      <c r="D490" s="14" t="s">
        <v>454</v>
      </c>
      <c r="E490" s="14" t="s">
        <v>29</v>
      </c>
      <c r="F490" s="15">
        <v>117</v>
      </c>
      <c r="G490" s="16">
        <v>257.92</v>
      </c>
      <c r="H490" s="17">
        <v>30176.639999999999</v>
      </c>
      <c r="I490" s="11">
        <f t="shared" si="0"/>
        <v>0</v>
      </c>
      <c r="J490" s="12">
        <f t="shared" si="1"/>
        <v>30176.639999999999</v>
      </c>
    </row>
    <row r="491" spans="1:10" ht="15.8" customHeight="1">
      <c r="A491" s="13" t="s">
        <v>1007</v>
      </c>
      <c r="B491" s="14" t="s">
        <v>791</v>
      </c>
      <c r="C491" s="13" t="s">
        <v>792</v>
      </c>
      <c r="D491" s="14" t="s">
        <v>526</v>
      </c>
      <c r="E491" s="14" t="s">
        <v>29</v>
      </c>
      <c r="F491" s="15">
        <v>355</v>
      </c>
      <c r="G491" s="16">
        <v>29.86</v>
      </c>
      <c r="H491" s="17">
        <v>10600.3</v>
      </c>
      <c r="I491" s="11">
        <f t="shared" si="0"/>
        <v>0</v>
      </c>
      <c r="J491" s="12">
        <f t="shared" si="1"/>
        <v>10600.3</v>
      </c>
    </row>
    <row r="492" spans="1:10" ht="15.8" customHeight="1">
      <c r="A492" s="13" t="s">
        <v>1008</v>
      </c>
      <c r="B492" s="14" t="s">
        <v>794</v>
      </c>
      <c r="C492" s="13" t="s">
        <v>795</v>
      </c>
      <c r="D492" s="14" t="s">
        <v>188</v>
      </c>
      <c r="E492" s="14" t="s">
        <v>24</v>
      </c>
      <c r="F492" s="15">
        <v>0</v>
      </c>
      <c r="G492" s="16">
        <v>105.8</v>
      </c>
      <c r="H492" s="17">
        <v>0</v>
      </c>
      <c r="I492" s="11">
        <f t="shared" si="0"/>
        <v>0</v>
      </c>
      <c r="J492" s="12">
        <f t="shared" si="1"/>
        <v>0</v>
      </c>
    </row>
    <row r="493" spans="1:10" ht="15.8" customHeight="1">
      <c r="A493" s="13" t="s">
        <v>1009</v>
      </c>
      <c r="B493" s="14" t="s">
        <v>797</v>
      </c>
      <c r="C493" s="13" t="s">
        <v>798</v>
      </c>
      <c r="D493" s="14" t="s">
        <v>18</v>
      </c>
      <c r="E493" s="14" t="s">
        <v>29</v>
      </c>
      <c r="F493" s="15">
        <v>175</v>
      </c>
      <c r="G493" s="16">
        <v>1.64</v>
      </c>
      <c r="H493" s="17">
        <v>287</v>
      </c>
      <c r="I493" s="11">
        <f t="shared" si="0"/>
        <v>0</v>
      </c>
      <c r="J493" s="12">
        <f t="shared" si="1"/>
        <v>287</v>
      </c>
    </row>
    <row r="494" spans="1:10" ht="15.8" customHeight="1">
      <c r="A494" s="13" t="s">
        <v>1010</v>
      </c>
      <c r="B494" s="14" t="s">
        <v>800</v>
      </c>
      <c r="C494" s="13" t="s">
        <v>801</v>
      </c>
      <c r="D494" s="14" t="s">
        <v>144</v>
      </c>
      <c r="E494" s="14" t="s">
        <v>769</v>
      </c>
      <c r="F494" s="15">
        <v>215</v>
      </c>
      <c r="G494" s="16">
        <v>10.72</v>
      </c>
      <c r="H494" s="17">
        <v>2304.8000000000002</v>
      </c>
      <c r="I494" s="11">
        <f t="shared" si="0"/>
        <v>0</v>
      </c>
      <c r="J494" s="12">
        <f t="shared" si="1"/>
        <v>2304.8000000000002</v>
      </c>
    </row>
    <row r="495" spans="1:10" ht="15.8" customHeight="1">
      <c r="A495" s="13" t="s">
        <v>1011</v>
      </c>
      <c r="B495" s="14" t="s">
        <v>803</v>
      </c>
      <c r="C495" s="13" t="s">
        <v>804</v>
      </c>
      <c r="D495" s="14" t="s">
        <v>188</v>
      </c>
      <c r="E495" s="14" t="s">
        <v>24</v>
      </c>
      <c r="F495" s="15">
        <v>63</v>
      </c>
      <c r="G495" s="16">
        <v>1.32</v>
      </c>
      <c r="H495" s="17">
        <v>83.16</v>
      </c>
      <c r="I495" s="11">
        <f t="shared" si="0"/>
        <v>0</v>
      </c>
      <c r="J495" s="12">
        <f t="shared" si="1"/>
        <v>83.16</v>
      </c>
    </row>
    <row r="496" spans="1:10" ht="15.8" customHeight="1">
      <c r="A496" s="13" t="s">
        <v>1012</v>
      </c>
      <c r="B496" s="14" t="s">
        <v>806</v>
      </c>
      <c r="C496" s="13" t="s">
        <v>807</v>
      </c>
      <c r="D496" s="14" t="s">
        <v>55</v>
      </c>
      <c r="E496" s="14" t="s">
        <v>24</v>
      </c>
      <c r="F496" s="15">
        <v>252</v>
      </c>
      <c r="G496" s="16">
        <v>9.75</v>
      </c>
      <c r="H496" s="17">
        <v>2457</v>
      </c>
      <c r="I496" s="11">
        <f t="shared" si="0"/>
        <v>0</v>
      </c>
      <c r="J496" s="12">
        <f t="shared" si="1"/>
        <v>2457</v>
      </c>
    </row>
    <row r="497" spans="1:10" ht="15.8" customHeight="1">
      <c r="A497" s="13" t="s">
        <v>1013</v>
      </c>
      <c r="B497" s="14" t="s">
        <v>809</v>
      </c>
      <c r="C497" s="13" t="s">
        <v>810</v>
      </c>
      <c r="D497" s="14" t="s">
        <v>454</v>
      </c>
      <c r="E497" s="14" t="s">
        <v>51</v>
      </c>
      <c r="F497" s="15">
        <v>1900</v>
      </c>
      <c r="G497" s="16">
        <v>4.45</v>
      </c>
      <c r="H497" s="17">
        <v>8455</v>
      </c>
      <c r="I497" s="11">
        <f t="shared" si="0"/>
        <v>0</v>
      </c>
      <c r="J497" s="12">
        <f t="shared" si="1"/>
        <v>8455</v>
      </c>
    </row>
    <row r="498" spans="1:10" ht="15.8" customHeight="1">
      <c r="A498" s="13" t="s">
        <v>1014</v>
      </c>
      <c r="B498" s="14" t="s">
        <v>812</v>
      </c>
      <c r="C498" s="13" t="s">
        <v>813</v>
      </c>
      <c r="D498" s="14" t="s">
        <v>454</v>
      </c>
      <c r="E498" s="14" t="s">
        <v>51</v>
      </c>
      <c r="F498" s="15">
        <v>2900</v>
      </c>
      <c r="G498" s="16">
        <v>5.73</v>
      </c>
      <c r="H498" s="17">
        <v>16617</v>
      </c>
      <c r="I498" s="11">
        <f t="shared" si="0"/>
        <v>0</v>
      </c>
      <c r="J498" s="12">
        <f t="shared" si="1"/>
        <v>16617</v>
      </c>
    </row>
    <row r="499" spans="1:10" ht="15.8" customHeight="1">
      <c r="A499" s="13" t="s">
        <v>1015</v>
      </c>
      <c r="B499" s="14" t="s">
        <v>815</v>
      </c>
      <c r="C499" s="13" t="s">
        <v>816</v>
      </c>
      <c r="D499" s="14" t="s">
        <v>454</v>
      </c>
      <c r="E499" s="14" t="s">
        <v>29</v>
      </c>
      <c r="F499" s="15">
        <v>35</v>
      </c>
      <c r="G499" s="16">
        <v>221.56</v>
      </c>
      <c r="H499" s="17">
        <v>7754.6</v>
      </c>
      <c r="I499" s="11">
        <f t="shared" si="0"/>
        <v>0</v>
      </c>
      <c r="J499" s="12">
        <f t="shared" si="1"/>
        <v>7754.6</v>
      </c>
    </row>
    <row r="500" spans="1:10" ht="15.8" customHeight="1">
      <c r="A500" s="13" t="s">
        <v>1016</v>
      </c>
      <c r="B500" s="14" t="s">
        <v>818</v>
      </c>
      <c r="C500" s="13" t="s">
        <v>819</v>
      </c>
      <c r="D500" s="14" t="s">
        <v>18</v>
      </c>
      <c r="E500" s="14" t="s">
        <v>29</v>
      </c>
      <c r="F500" s="15">
        <v>64</v>
      </c>
      <c r="G500" s="16">
        <v>85.1</v>
      </c>
      <c r="H500" s="17">
        <v>5446.4</v>
      </c>
      <c r="I500" s="11">
        <f t="shared" si="0"/>
        <v>0</v>
      </c>
      <c r="J500" s="12">
        <f t="shared" si="1"/>
        <v>5446.4</v>
      </c>
    </row>
    <row r="501" spans="1:10" ht="15.8" customHeight="1">
      <c r="A501" s="13" t="s">
        <v>1017</v>
      </c>
      <c r="B501" s="14" t="s">
        <v>821</v>
      </c>
      <c r="C501" s="13" t="s">
        <v>822</v>
      </c>
      <c r="D501" s="14" t="s">
        <v>188</v>
      </c>
      <c r="E501" s="14" t="s">
        <v>24</v>
      </c>
      <c r="F501" s="15">
        <v>12</v>
      </c>
      <c r="G501" s="16">
        <v>14.99</v>
      </c>
      <c r="H501" s="17">
        <v>179.88</v>
      </c>
      <c r="I501" s="11">
        <f t="shared" si="0"/>
        <v>0</v>
      </c>
      <c r="J501" s="12">
        <f t="shared" si="1"/>
        <v>179.88</v>
      </c>
    </row>
    <row r="502" spans="1:10" ht="15.8" customHeight="1">
      <c r="A502" s="13" t="s">
        <v>1018</v>
      </c>
      <c r="B502" s="14" t="s">
        <v>824</v>
      </c>
      <c r="C502" s="13" t="s">
        <v>825</v>
      </c>
      <c r="D502" s="14" t="s">
        <v>188</v>
      </c>
      <c r="E502" s="14" t="s">
        <v>24</v>
      </c>
      <c r="F502" s="15">
        <v>6</v>
      </c>
      <c r="G502" s="16">
        <v>15.74</v>
      </c>
      <c r="H502" s="17">
        <v>94.44</v>
      </c>
      <c r="I502" s="11">
        <f t="shared" si="0"/>
        <v>0</v>
      </c>
      <c r="J502" s="12">
        <f t="shared" si="1"/>
        <v>94.44</v>
      </c>
    </row>
    <row r="503" spans="1:10" ht="15.8" customHeight="1">
      <c r="A503" s="13" t="s">
        <v>1019</v>
      </c>
      <c r="B503" s="14" t="s">
        <v>771</v>
      </c>
      <c r="C503" s="13" t="s">
        <v>710</v>
      </c>
      <c r="D503" s="14" t="s">
        <v>18</v>
      </c>
      <c r="E503" s="14" t="s">
        <v>44</v>
      </c>
      <c r="F503" s="15">
        <v>20</v>
      </c>
      <c r="G503" s="16">
        <v>37.5</v>
      </c>
      <c r="H503" s="17">
        <v>750</v>
      </c>
      <c r="I503" s="11">
        <f t="shared" si="0"/>
        <v>0</v>
      </c>
      <c r="J503" s="12">
        <f t="shared" si="1"/>
        <v>750</v>
      </c>
    </row>
    <row r="504" spans="1:10" ht="15.8" customHeight="1">
      <c r="A504" s="13" t="s">
        <v>1020</v>
      </c>
      <c r="B504" s="14" t="s">
        <v>828</v>
      </c>
      <c r="C504" s="13" t="s">
        <v>829</v>
      </c>
      <c r="D504" s="14" t="s">
        <v>18</v>
      </c>
      <c r="E504" s="14" t="s">
        <v>44</v>
      </c>
      <c r="F504" s="15">
        <v>20</v>
      </c>
      <c r="G504" s="16">
        <v>31.2</v>
      </c>
      <c r="H504" s="17">
        <v>624</v>
      </c>
      <c r="I504" s="11">
        <f t="shared" si="0"/>
        <v>0</v>
      </c>
      <c r="J504" s="12">
        <f t="shared" si="1"/>
        <v>624</v>
      </c>
    </row>
    <row r="505" spans="1:10" ht="15.8" customHeight="1">
      <c r="A505" s="13" t="s">
        <v>1021</v>
      </c>
      <c r="B505" s="14" t="s">
        <v>831</v>
      </c>
      <c r="C505" s="13" t="s">
        <v>832</v>
      </c>
      <c r="D505" s="14" t="s">
        <v>833</v>
      </c>
      <c r="E505" s="14" t="s">
        <v>29</v>
      </c>
      <c r="F505" s="15">
        <v>8</v>
      </c>
      <c r="G505" s="16">
        <v>39.82</v>
      </c>
      <c r="H505" s="17">
        <v>318.56</v>
      </c>
      <c r="I505" s="11">
        <f t="shared" si="0"/>
        <v>0</v>
      </c>
      <c r="J505" s="12">
        <f t="shared" si="1"/>
        <v>318.56</v>
      </c>
    </row>
    <row r="506" spans="1:10" ht="15.8" customHeight="1">
      <c r="A506" s="13" t="s">
        <v>1022</v>
      </c>
      <c r="B506" s="14" t="s">
        <v>835</v>
      </c>
      <c r="C506" s="13" t="s">
        <v>836</v>
      </c>
      <c r="D506" s="14" t="s">
        <v>454</v>
      </c>
      <c r="E506" s="14" t="s">
        <v>29</v>
      </c>
      <c r="F506" s="15">
        <v>11</v>
      </c>
      <c r="G506" s="16">
        <v>62.12</v>
      </c>
      <c r="H506" s="17">
        <v>683.32</v>
      </c>
      <c r="I506" s="11">
        <f t="shared" si="0"/>
        <v>0</v>
      </c>
      <c r="J506" s="12">
        <f t="shared" si="1"/>
        <v>683.32</v>
      </c>
    </row>
    <row r="507" spans="1:10" ht="15.8" customHeight="1">
      <c r="A507" s="13" t="s">
        <v>1023</v>
      </c>
      <c r="B507" s="14" t="s">
        <v>838</v>
      </c>
      <c r="C507" s="13" t="s">
        <v>839</v>
      </c>
      <c r="D507" s="14" t="s">
        <v>454</v>
      </c>
      <c r="E507" s="14" t="s">
        <v>29</v>
      </c>
      <c r="F507" s="15">
        <v>7</v>
      </c>
      <c r="G507" s="16">
        <v>56.14</v>
      </c>
      <c r="H507" s="17">
        <v>392.98</v>
      </c>
      <c r="I507" s="11">
        <f t="shared" si="0"/>
        <v>0</v>
      </c>
      <c r="J507" s="12">
        <f t="shared" si="1"/>
        <v>392.98</v>
      </c>
    </row>
    <row r="508" spans="1:10" ht="15.8" customHeight="1">
      <c r="A508" s="13" t="s">
        <v>1024</v>
      </c>
      <c r="B508" s="14" t="s">
        <v>841</v>
      </c>
      <c r="C508" s="13" t="s">
        <v>842</v>
      </c>
      <c r="D508" s="14" t="s">
        <v>454</v>
      </c>
      <c r="E508" s="14" t="s">
        <v>29</v>
      </c>
      <c r="F508" s="15">
        <v>7</v>
      </c>
      <c r="G508" s="16">
        <v>49.73</v>
      </c>
      <c r="H508" s="17">
        <v>348.11</v>
      </c>
      <c r="I508" s="11">
        <f t="shared" si="0"/>
        <v>0</v>
      </c>
      <c r="J508" s="12">
        <f t="shared" si="1"/>
        <v>348.11</v>
      </c>
    </row>
    <row r="509" spans="1:10" ht="15.8" customHeight="1">
      <c r="A509" s="13" t="s">
        <v>1025</v>
      </c>
      <c r="B509" s="14" t="s">
        <v>844</v>
      </c>
      <c r="C509" s="13" t="s">
        <v>845</v>
      </c>
      <c r="D509" s="14" t="s">
        <v>188</v>
      </c>
      <c r="E509" s="14" t="s">
        <v>24</v>
      </c>
      <c r="F509" s="15">
        <v>60</v>
      </c>
      <c r="G509" s="16">
        <v>16.13</v>
      </c>
      <c r="H509" s="17">
        <v>967.8</v>
      </c>
      <c r="I509" s="11">
        <f t="shared" si="0"/>
        <v>0</v>
      </c>
      <c r="J509" s="12">
        <f t="shared" si="1"/>
        <v>967.8</v>
      </c>
    </row>
    <row r="510" spans="1:10" ht="15.8" customHeight="1">
      <c r="A510" s="13" t="s">
        <v>1026</v>
      </c>
      <c r="B510" s="14" t="s">
        <v>847</v>
      </c>
      <c r="C510" s="13" t="s">
        <v>848</v>
      </c>
      <c r="D510" s="14" t="s">
        <v>55</v>
      </c>
      <c r="E510" s="14" t="s">
        <v>24</v>
      </c>
      <c r="F510" s="15">
        <v>760</v>
      </c>
      <c r="G510" s="16">
        <v>0.34</v>
      </c>
      <c r="H510" s="17">
        <v>258.39999999999998</v>
      </c>
      <c r="I510" s="11">
        <f t="shared" si="0"/>
        <v>0</v>
      </c>
      <c r="J510" s="12">
        <f t="shared" si="1"/>
        <v>258.39999999999998</v>
      </c>
    </row>
    <row r="511" spans="1:10" ht="15.8" customHeight="1">
      <c r="A511" s="13" t="s">
        <v>1027</v>
      </c>
      <c r="B511" s="14" t="s">
        <v>803</v>
      </c>
      <c r="C511" s="13" t="s">
        <v>804</v>
      </c>
      <c r="D511" s="14" t="s">
        <v>188</v>
      </c>
      <c r="E511" s="14" t="s">
        <v>24</v>
      </c>
      <c r="F511" s="15">
        <v>128</v>
      </c>
      <c r="G511" s="16">
        <v>1.32</v>
      </c>
      <c r="H511" s="17">
        <v>168.96</v>
      </c>
      <c r="I511" s="11">
        <f t="shared" si="0"/>
        <v>0</v>
      </c>
      <c r="J511" s="12">
        <f t="shared" si="1"/>
        <v>168.96</v>
      </c>
    </row>
    <row r="512" spans="1:10" ht="15.8" customHeight="1">
      <c r="A512" s="13" t="s">
        <v>1028</v>
      </c>
      <c r="B512" s="14" t="s">
        <v>851</v>
      </c>
      <c r="C512" s="13" t="s">
        <v>852</v>
      </c>
      <c r="D512" s="14" t="s">
        <v>454</v>
      </c>
      <c r="E512" s="14" t="s">
        <v>51</v>
      </c>
      <c r="F512" s="15">
        <v>120</v>
      </c>
      <c r="G512" s="16">
        <v>106.88</v>
      </c>
      <c r="H512" s="17">
        <v>12825.6</v>
      </c>
      <c r="I512" s="11">
        <f t="shared" si="0"/>
        <v>0</v>
      </c>
      <c r="J512" s="12">
        <f t="shared" si="1"/>
        <v>12825.6</v>
      </c>
    </row>
    <row r="513" spans="1:10" ht="15.8" customHeight="1">
      <c r="A513" s="13" t="s">
        <v>1029</v>
      </c>
      <c r="B513" s="14" t="s">
        <v>854</v>
      </c>
      <c r="C513" s="13" t="s">
        <v>855</v>
      </c>
      <c r="D513" s="14" t="s">
        <v>454</v>
      </c>
      <c r="E513" s="14" t="s">
        <v>29</v>
      </c>
      <c r="F513" s="15">
        <v>5</v>
      </c>
      <c r="G513" s="16">
        <v>50.03</v>
      </c>
      <c r="H513" s="17">
        <v>250.15</v>
      </c>
      <c r="I513" s="11">
        <f t="shared" si="0"/>
        <v>0</v>
      </c>
      <c r="J513" s="12">
        <f t="shared" si="1"/>
        <v>250.15</v>
      </c>
    </row>
    <row r="514" spans="1:10" ht="15.8" customHeight="1">
      <c r="A514" s="13" t="s">
        <v>1030</v>
      </c>
      <c r="B514" s="14" t="s">
        <v>857</v>
      </c>
      <c r="C514" s="13" t="s">
        <v>858</v>
      </c>
      <c r="D514" s="14" t="s">
        <v>55</v>
      </c>
      <c r="E514" s="14" t="s">
        <v>24</v>
      </c>
      <c r="F514" s="15">
        <v>152</v>
      </c>
      <c r="G514" s="16">
        <v>61</v>
      </c>
      <c r="H514" s="17">
        <v>9272</v>
      </c>
      <c r="I514" s="11">
        <f t="shared" si="0"/>
        <v>0</v>
      </c>
      <c r="J514" s="12">
        <f t="shared" si="1"/>
        <v>9272</v>
      </c>
    </row>
    <row r="515" spans="1:10" ht="15.8" customHeight="1">
      <c r="A515" s="13" t="s">
        <v>1031</v>
      </c>
      <c r="B515" s="14" t="s">
        <v>860</v>
      </c>
      <c r="C515" s="13" t="s">
        <v>861</v>
      </c>
      <c r="D515" s="14" t="s">
        <v>144</v>
      </c>
      <c r="E515" s="14" t="s">
        <v>68</v>
      </c>
      <c r="F515" s="15">
        <v>450</v>
      </c>
      <c r="G515" s="16">
        <v>72.38</v>
      </c>
      <c r="H515" s="17">
        <v>32571</v>
      </c>
      <c r="I515" s="11">
        <f t="shared" si="0"/>
        <v>0</v>
      </c>
      <c r="J515" s="12">
        <f t="shared" si="1"/>
        <v>32571</v>
      </c>
    </row>
    <row r="516" spans="1:10" ht="15.8" customHeight="1">
      <c r="A516" s="13" t="s">
        <v>1032</v>
      </c>
      <c r="B516" s="14" t="s">
        <v>863</v>
      </c>
      <c r="C516" s="13" t="s">
        <v>864</v>
      </c>
      <c r="D516" s="14" t="s">
        <v>533</v>
      </c>
      <c r="E516" s="14" t="s">
        <v>68</v>
      </c>
      <c r="F516" s="15">
        <v>3500</v>
      </c>
      <c r="G516" s="16">
        <v>19.940000000000001</v>
      </c>
      <c r="H516" s="17">
        <v>69790</v>
      </c>
      <c r="I516" s="11">
        <f t="shared" si="0"/>
        <v>0</v>
      </c>
      <c r="J516" s="12">
        <f t="shared" si="1"/>
        <v>69790</v>
      </c>
    </row>
    <row r="517" spans="1:10" ht="15.8" customHeight="1">
      <c r="A517" s="13" t="s">
        <v>1033</v>
      </c>
      <c r="B517" s="14" t="s">
        <v>866</v>
      </c>
      <c r="C517" s="13" t="s">
        <v>867</v>
      </c>
      <c r="D517" s="14" t="s">
        <v>55</v>
      </c>
      <c r="E517" s="14" t="s">
        <v>24</v>
      </c>
      <c r="F517" s="15">
        <v>10</v>
      </c>
      <c r="G517" s="16">
        <v>27.96</v>
      </c>
      <c r="H517" s="17">
        <v>279.60000000000002</v>
      </c>
      <c r="I517" s="11">
        <f t="shared" si="0"/>
        <v>0</v>
      </c>
      <c r="J517" s="12">
        <f t="shared" si="1"/>
        <v>279.60000000000002</v>
      </c>
    </row>
    <row r="518" spans="1:10" ht="15.8" customHeight="1">
      <c r="A518" s="13" t="s">
        <v>1034</v>
      </c>
      <c r="B518" s="14" t="s">
        <v>869</v>
      </c>
      <c r="C518" s="13" t="s">
        <v>870</v>
      </c>
      <c r="D518" s="14" t="s">
        <v>137</v>
      </c>
      <c r="E518" s="14" t="s">
        <v>24</v>
      </c>
      <c r="F518" s="15">
        <v>4</v>
      </c>
      <c r="G518" s="16">
        <v>7.81</v>
      </c>
      <c r="H518" s="17">
        <v>31.24</v>
      </c>
      <c r="I518" s="11">
        <f t="shared" si="0"/>
        <v>0</v>
      </c>
      <c r="J518" s="12">
        <f t="shared" si="1"/>
        <v>31.24</v>
      </c>
    </row>
    <row r="519" spans="1:10" ht="15.8" customHeight="1">
      <c r="A519" s="13" t="s">
        <v>1035</v>
      </c>
      <c r="B519" s="14" t="s">
        <v>924</v>
      </c>
      <c r="C519" s="13" t="s">
        <v>925</v>
      </c>
      <c r="D519" s="14" t="s">
        <v>55</v>
      </c>
      <c r="E519" s="14" t="s">
        <v>24</v>
      </c>
      <c r="F519" s="15">
        <v>20</v>
      </c>
      <c r="G519" s="16">
        <v>30.91</v>
      </c>
      <c r="H519" s="17">
        <v>618.20000000000005</v>
      </c>
      <c r="I519" s="11">
        <f t="shared" si="0"/>
        <v>0</v>
      </c>
      <c r="J519" s="12">
        <f t="shared" si="1"/>
        <v>618.20000000000005</v>
      </c>
    </row>
    <row r="520" spans="1:10" ht="15.8" customHeight="1">
      <c r="A520" s="13" t="s">
        <v>1036</v>
      </c>
      <c r="B520" s="14" t="s">
        <v>927</v>
      </c>
      <c r="C520" s="13" t="s">
        <v>928</v>
      </c>
      <c r="D520" s="14" t="s">
        <v>188</v>
      </c>
      <c r="E520" s="14" t="s">
        <v>24</v>
      </c>
      <c r="F520" s="15">
        <v>1</v>
      </c>
      <c r="G520" s="16">
        <v>15895.33</v>
      </c>
      <c r="H520" s="17">
        <v>15895.33</v>
      </c>
      <c r="I520" s="11">
        <f t="shared" si="0"/>
        <v>0</v>
      </c>
      <c r="J520" s="12">
        <f t="shared" si="1"/>
        <v>15895.33</v>
      </c>
    </row>
    <row r="521" spans="1:10" ht="19.55" customHeight="1">
      <c r="A521" s="9" t="s">
        <v>1037</v>
      </c>
      <c r="B521" s="41" t="s">
        <v>1038</v>
      </c>
      <c r="C521" s="42"/>
      <c r="D521" s="42"/>
      <c r="E521" s="42"/>
      <c r="F521" s="42"/>
      <c r="G521" s="43"/>
      <c r="H521" s="10">
        <v>257629.16</v>
      </c>
      <c r="I521" s="11">
        <f t="shared" si="0"/>
        <v>0</v>
      </c>
      <c r="J521" s="12">
        <f t="shared" si="1"/>
        <v>257629.16</v>
      </c>
    </row>
    <row r="522" spans="1:10" ht="15.8" customHeight="1">
      <c r="A522" s="13" t="s">
        <v>1039</v>
      </c>
      <c r="B522" s="14" t="s">
        <v>725</v>
      </c>
      <c r="C522" s="13" t="s">
        <v>726</v>
      </c>
      <c r="D522" s="14" t="s">
        <v>188</v>
      </c>
      <c r="E522" s="14" t="s">
        <v>51</v>
      </c>
      <c r="F522" s="15">
        <v>152</v>
      </c>
      <c r="G522" s="16">
        <v>14.57</v>
      </c>
      <c r="H522" s="17">
        <v>2214.64</v>
      </c>
      <c r="I522" s="11">
        <f t="shared" si="0"/>
        <v>0</v>
      </c>
      <c r="J522" s="12">
        <f t="shared" si="1"/>
        <v>2214.64</v>
      </c>
    </row>
    <row r="523" spans="1:10" ht="15.8" customHeight="1">
      <c r="A523" s="13" t="s">
        <v>1040</v>
      </c>
      <c r="B523" s="14" t="s">
        <v>728</v>
      </c>
      <c r="C523" s="13" t="s">
        <v>729</v>
      </c>
      <c r="D523" s="14" t="s">
        <v>188</v>
      </c>
      <c r="E523" s="14" t="s">
        <v>24</v>
      </c>
      <c r="F523" s="15">
        <v>152</v>
      </c>
      <c r="G523" s="16">
        <v>3.25</v>
      </c>
      <c r="H523" s="17">
        <v>494</v>
      </c>
      <c r="I523" s="11">
        <f t="shared" si="0"/>
        <v>0</v>
      </c>
      <c r="J523" s="12">
        <f t="shared" si="1"/>
        <v>494</v>
      </c>
    </row>
    <row r="524" spans="1:10" ht="15.8" customHeight="1">
      <c r="A524" s="13" t="s">
        <v>1041</v>
      </c>
      <c r="B524" s="14" t="s">
        <v>731</v>
      </c>
      <c r="C524" s="13" t="s">
        <v>732</v>
      </c>
      <c r="D524" s="14" t="s">
        <v>18</v>
      </c>
      <c r="E524" s="14" t="s">
        <v>29</v>
      </c>
      <c r="F524" s="15">
        <v>8</v>
      </c>
      <c r="G524" s="16">
        <v>14.38</v>
      </c>
      <c r="H524" s="17">
        <v>115.04</v>
      </c>
      <c r="I524" s="11">
        <f t="shared" si="0"/>
        <v>0</v>
      </c>
      <c r="J524" s="12">
        <f t="shared" si="1"/>
        <v>115.04</v>
      </c>
    </row>
    <row r="525" spans="1:10" ht="15.8" customHeight="1">
      <c r="A525" s="13" t="s">
        <v>1042</v>
      </c>
      <c r="B525" s="14" t="s">
        <v>734</v>
      </c>
      <c r="C525" s="13" t="s">
        <v>735</v>
      </c>
      <c r="D525" s="14" t="s">
        <v>454</v>
      </c>
      <c r="E525" s="14" t="s">
        <v>29</v>
      </c>
      <c r="F525" s="15">
        <v>9</v>
      </c>
      <c r="G525" s="16">
        <v>679.67</v>
      </c>
      <c r="H525" s="17">
        <v>6117.03</v>
      </c>
      <c r="I525" s="11">
        <f t="shared" si="0"/>
        <v>0</v>
      </c>
      <c r="J525" s="12">
        <f t="shared" si="1"/>
        <v>6117.03</v>
      </c>
    </row>
    <row r="526" spans="1:10" ht="15.8" customHeight="1">
      <c r="A526" s="13" t="s">
        <v>1043</v>
      </c>
      <c r="B526" s="14" t="s">
        <v>737</v>
      </c>
      <c r="C526" s="13" t="s">
        <v>738</v>
      </c>
      <c r="D526" s="14" t="s">
        <v>18</v>
      </c>
      <c r="E526" s="14" t="s">
        <v>29</v>
      </c>
      <c r="F526" s="15">
        <v>37</v>
      </c>
      <c r="G526" s="16">
        <v>15.23</v>
      </c>
      <c r="H526" s="17">
        <v>563.51</v>
      </c>
      <c r="I526" s="11">
        <f t="shared" si="0"/>
        <v>0</v>
      </c>
      <c r="J526" s="12">
        <f t="shared" si="1"/>
        <v>563.51</v>
      </c>
    </row>
    <row r="527" spans="1:10" ht="15.8" customHeight="1">
      <c r="A527" s="13" t="s">
        <v>1044</v>
      </c>
      <c r="B527" s="14" t="s">
        <v>740</v>
      </c>
      <c r="C527" s="13" t="s">
        <v>741</v>
      </c>
      <c r="D527" s="14" t="s">
        <v>18</v>
      </c>
      <c r="E527" s="14" t="s">
        <v>29</v>
      </c>
      <c r="F527" s="15">
        <v>142</v>
      </c>
      <c r="G527" s="16">
        <v>16.98</v>
      </c>
      <c r="H527" s="17">
        <v>2411.16</v>
      </c>
      <c r="I527" s="11">
        <f t="shared" si="0"/>
        <v>0</v>
      </c>
      <c r="J527" s="12">
        <f t="shared" si="1"/>
        <v>2411.16</v>
      </c>
    </row>
    <row r="528" spans="1:10" ht="15.8" customHeight="1">
      <c r="A528" s="13" t="s">
        <v>1045</v>
      </c>
      <c r="B528" s="14" t="s">
        <v>743</v>
      </c>
      <c r="C528" s="13" t="s">
        <v>744</v>
      </c>
      <c r="D528" s="14" t="s">
        <v>454</v>
      </c>
      <c r="E528" s="14" t="s">
        <v>29</v>
      </c>
      <c r="F528" s="15">
        <v>6</v>
      </c>
      <c r="G528" s="16">
        <v>66.86</v>
      </c>
      <c r="H528" s="17">
        <v>401.16</v>
      </c>
      <c r="I528" s="11">
        <f t="shared" si="0"/>
        <v>0</v>
      </c>
      <c r="J528" s="12">
        <f t="shared" si="1"/>
        <v>401.16</v>
      </c>
    </row>
    <row r="529" spans="1:10" ht="15.8" customHeight="1">
      <c r="A529" s="13" t="s">
        <v>1046</v>
      </c>
      <c r="B529" s="14" t="s">
        <v>746</v>
      </c>
      <c r="C529" s="13" t="s">
        <v>747</v>
      </c>
      <c r="D529" s="14" t="s">
        <v>18</v>
      </c>
      <c r="E529" s="14" t="s">
        <v>29</v>
      </c>
      <c r="F529" s="15">
        <v>4</v>
      </c>
      <c r="G529" s="16">
        <v>135.24</v>
      </c>
      <c r="H529" s="17">
        <v>540.96</v>
      </c>
      <c r="I529" s="11">
        <f t="shared" si="0"/>
        <v>0</v>
      </c>
      <c r="J529" s="12">
        <f t="shared" si="1"/>
        <v>540.96</v>
      </c>
    </row>
    <row r="530" spans="1:10" ht="15.8" customHeight="1">
      <c r="A530" s="13" t="s">
        <v>1047</v>
      </c>
      <c r="B530" s="14" t="s">
        <v>749</v>
      </c>
      <c r="C530" s="13" t="s">
        <v>750</v>
      </c>
      <c r="D530" s="14" t="s">
        <v>188</v>
      </c>
      <c r="E530" s="14" t="s">
        <v>24</v>
      </c>
      <c r="F530" s="15">
        <v>2</v>
      </c>
      <c r="G530" s="16">
        <v>18</v>
      </c>
      <c r="H530" s="17">
        <v>36</v>
      </c>
      <c r="I530" s="11">
        <f t="shared" si="0"/>
        <v>0</v>
      </c>
      <c r="J530" s="12">
        <f t="shared" si="1"/>
        <v>36</v>
      </c>
    </row>
    <row r="531" spans="1:10" ht="15.8" customHeight="1">
      <c r="A531" s="13" t="s">
        <v>1048</v>
      </c>
      <c r="B531" s="14" t="s">
        <v>752</v>
      </c>
      <c r="C531" s="13" t="s">
        <v>753</v>
      </c>
      <c r="D531" s="14" t="s">
        <v>18</v>
      </c>
      <c r="E531" s="14" t="s">
        <v>29</v>
      </c>
      <c r="F531" s="15">
        <v>15</v>
      </c>
      <c r="G531" s="16">
        <v>16.98</v>
      </c>
      <c r="H531" s="17">
        <v>254.7</v>
      </c>
      <c r="I531" s="11">
        <f t="shared" si="0"/>
        <v>0</v>
      </c>
      <c r="J531" s="12">
        <f t="shared" si="1"/>
        <v>254.7</v>
      </c>
    </row>
    <row r="532" spans="1:10" ht="15.8" customHeight="1">
      <c r="A532" s="13" t="s">
        <v>1049</v>
      </c>
      <c r="B532" s="14" t="s">
        <v>755</v>
      </c>
      <c r="C532" s="13" t="s">
        <v>756</v>
      </c>
      <c r="D532" s="14" t="s">
        <v>18</v>
      </c>
      <c r="E532" s="14" t="s">
        <v>29</v>
      </c>
      <c r="F532" s="15">
        <v>2</v>
      </c>
      <c r="G532" s="16">
        <v>19.059999999999999</v>
      </c>
      <c r="H532" s="17">
        <v>38.119999999999997</v>
      </c>
      <c r="I532" s="11">
        <f t="shared" si="0"/>
        <v>0</v>
      </c>
      <c r="J532" s="12">
        <f t="shared" si="1"/>
        <v>38.119999999999997</v>
      </c>
    </row>
    <row r="533" spans="1:10" ht="15.8" customHeight="1">
      <c r="A533" s="13" t="s">
        <v>1050</v>
      </c>
      <c r="B533" s="14" t="s">
        <v>758</v>
      </c>
      <c r="C533" s="13" t="s">
        <v>759</v>
      </c>
      <c r="D533" s="14" t="s">
        <v>454</v>
      </c>
      <c r="E533" s="14" t="s">
        <v>51</v>
      </c>
      <c r="F533" s="15">
        <v>0</v>
      </c>
      <c r="G533" s="16">
        <v>21.13</v>
      </c>
      <c r="H533" s="17">
        <v>0</v>
      </c>
      <c r="I533" s="11">
        <f t="shared" si="0"/>
        <v>0</v>
      </c>
      <c r="J533" s="12">
        <f t="shared" si="1"/>
        <v>0</v>
      </c>
    </row>
    <row r="534" spans="1:10" ht="15.8" customHeight="1">
      <c r="A534" s="13" t="s">
        <v>1051</v>
      </c>
      <c r="B534" s="14" t="s">
        <v>761</v>
      </c>
      <c r="C534" s="13" t="s">
        <v>762</v>
      </c>
      <c r="D534" s="14" t="s">
        <v>454</v>
      </c>
      <c r="E534" s="14" t="s">
        <v>51</v>
      </c>
      <c r="F534" s="15">
        <v>300</v>
      </c>
      <c r="G534" s="16">
        <v>15.1</v>
      </c>
      <c r="H534" s="17">
        <v>4530</v>
      </c>
      <c r="I534" s="11">
        <f t="shared" si="0"/>
        <v>0</v>
      </c>
      <c r="J534" s="12">
        <f t="shared" si="1"/>
        <v>4530</v>
      </c>
    </row>
    <row r="535" spans="1:10" ht="15.8" customHeight="1">
      <c r="A535" s="13" t="s">
        <v>1052</v>
      </c>
      <c r="B535" s="14" t="s">
        <v>764</v>
      </c>
      <c r="C535" s="13" t="s">
        <v>765</v>
      </c>
      <c r="D535" s="14" t="s">
        <v>188</v>
      </c>
      <c r="E535" s="14" t="s">
        <v>78</v>
      </c>
      <c r="F535" s="15">
        <v>120</v>
      </c>
      <c r="G535" s="16">
        <v>51.96</v>
      </c>
      <c r="H535" s="17">
        <v>6235.2</v>
      </c>
      <c r="I535" s="11">
        <f t="shared" si="0"/>
        <v>0</v>
      </c>
      <c r="J535" s="12">
        <f t="shared" si="1"/>
        <v>6235.2</v>
      </c>
    </row>
    <row r="536" spans="1:10" ht="15.8" customHeight="1">
      <c r="A536" s="13" t="s">
        <v>1053</v>
      </c>
      <c r="B536" s="14" t="s">
        <v>767</v>
      </c>
      <c r="C536" s="13" t="s">
        <v>768</v>
      </c>
      <c r="D536" s="14" t="s">
        <v>137</v>
      </c>
      <c r="E536" s="14" t="s">
        <v>769</v>
      </c>
      <c r="F536" s="15">
        <v>3</v>
      </c>
      <c r="G536" s="16">
        <v>298.68</v>
      </c>
      <c r="H536" s="17">
        <v>896.04</v>
      </c>
      <c r="I536" s="11">
        <f t="shared" si="0"/>
        <v>0</v>
      </c>
      <c r="J536" s="12">
        <f t="shared" si="1"/>
        <v>896.04</v>
      </c>
    </row>
    <row r="537" spans="1:10" ht="15.8" customHeight="1">
      <c r="A537" s="13" t="s">
        <v>1054</v>
      </c>
      <c r="B537" s="14" t="s">
        <v>771</v>
      </c>
      <c r="C537" s="13" t="s">
        <v>710</v>
      </c>
      <c r="D537" s="14" t="s">
        <v>18</v>
      </c>
      <c r="E537" s="14" t="s">
        <v>44</v>
      </c>
      <c r="F537" s="15">
        <v>20</v>
      </c>
      <c r="G537" s="16">
        <v>37.5</v>
      </c>
      <c r="H537" s="17">
        <v>750</v>
      </c>
      <c r="I537" s="11">
        <f t="shared" si="0"/>
        <v>0</v>
      </c>
      <c r="J537" s="12">
        <f t="shared" si="1"/>
        <v>750</v>
      </c>
    </row>
    <row r="538" spans="1:10" ht="15.8" customHeight="1">
      <c r="A538" s="13" t="s">
        <v>1055</v>
      </c>
      <c r="B538" s="14" t="s">
        <v>773</v>
      </c>
      <c r="C538" s="13" t="s">
        <v>774</v>
      </c>
      <c r="D538" s="14" t="s">
        <v>454</v>
      </c>
      <c r="E538" s="14" t="s">
        <v>29</v>
      </c>
      <c r="F538" s="15">
        <v>2</v>
      </c>
      <c r="G538" s="16">
        <v>17.47</v>
      </c>
      <c r="H538" s="17">
        <v>34.94</v>
      </c>
      <c r="I538" s="11">
        <f t="shared" si="0"/>
        <v>0</v>
      </c>
      <c r="J538" s="12">
        <f t="shared" si="1"/>
        <v>34.94</v>
      </c>
    </row>
    <row r="539" spans="1:10" ht="15.8" customHeight="1">
      <c r="A539" s="13" t="s">
        <v>1056</v>
      </c>
      <c r="B539" s="14" t="s">
        <v>776</v>
      </c>
      <c r="C539" s="13" t="s">
        <v>777</v>
      </c>
      <c r="D539" s="14" t="s">
        <v>188</v>
      </c>
      <c r="E539" s="14" t="s">
        <v>24</v>
      </c>
      <c r="F539" s="15">
        <v>32</v>
      </c>
      <c r="G539" s="16">
        <v>19.059999999999999</v>
      </c>
      <c r="H539" s="17">
        <v>609.91999999999996</v>
      </c>
      <c r="I539" s="11">
        <f t="shared" si="0"/>
        <v>0</v>
      </c>
      <c r="J539" s="12">
        <f t="shared" si="1"/>
        <v>609.91999999999996</v>
      </c>
    </row>
    <row r="540" spans="1:10" ht="15.8" customHeight="1">
      <c r="A540" s="13" t="s">
        <v>1057</v>
      </c>
      <c r="B540" s="14" t="s">
        <v>779</v>
      </c>
      <c r="C540" s="13" t="s">
        <v>780</v>
      </c>
      <c r="D540" s="14" t="s">
        <v>188</v>
      </c>
      <c r="E540" s="14" t="s">
        <v>24</v>
      </c>
      <c r="F540" s="15">
        <v>45</v>
      </c>
      <c r="G540" s="16">
        <v>14.19</v>
      </c>
      <c r="H540" s="17">
        <v>638.54999999999995</v>
      </c>
      <c r="I540" s="11">
        <f t="shared" si="0"/>
        <v>0</v>
      </c>
      <c r="J540" s="12">
        <f t="shared" si="1"/>
        <v>638.54999999999995</v>
      </c>
    </row>
    <row r="541" spans="1:10" ht="15.8" customHeight="1">
      <c r="A541" s="13" t="s">
        <v>1058</v>
      </c>
      <c r="B541" s="14" t="s">
        <v>782</v>
      </c>
      <c r="C541" s="13" t="s">
        <v>783</v>
      </c>
      <c r="D541" s="14" t="s">
        <v>188</v>
      </c>
      <c r="E541" s="14" t="s">
        <v>24</v>
      </c>
      <c r="F541" s="15">
        <v>9</v>
      </c>
      <c r="G541" s="16">
        <v>17.03</v>
      </c>
      <c r="H541" s="17">
        <v>153.27000000000001</v>
      </c>
      <c r="I541" s="11">
        <f t="shared" si="0"/>
        <v>0</v>
      </c>
      <c r="J541" s="12">
        <f t="shared" si="1"/>
        <v>153.27000000000001</v>
      </c>
    </row>
    <row r="542" spans="1:10" ht="15.8" customHeight="1">
      <c r="A542" s="13" t="s">
        <v>1059</v>
      </c>
      <c r="B542" s="14" t="s">
        <v>785</v>
      </c>
      <c r="C542" s="13" t="s">
        <v>786</v>
      </c>
      <c r="D542" s="14" t="s">
        <v>188</v>
      </c>
      <c r="E542" s="14" t="s">
        <v>24</v>
      </c>
      <c r="F542" s="15">
        <v>5</v>
      </c>
      <c r="G542" s="16">
        <v>18.690000000000001</v>
      </c>
      <c r="H542" s="17">
        <v>93.45</v>
      </c>
      <c r="I542" s="11">
        <f t="shared" si="0"/>
        <v>0</v>
      </c>
      <c r="J542" s="12">
        <f t="shared" si="1"/>
        <v>93.45</v>
      </c>
    </row>
    <row r="543" spans="1:10" ht="15.8" customHeight="1">
      <c r="A543" s="13" t="s">
        <v>1060</v>
      </c>
      <c r="B543" s="14" t="s">
        <v>788</v>
      </c>
      <c r="C543" s="13" t="s">
        <v>789</v>
      </c>
      <c r="D543" s="14" t="s">
        <v>454</v>
      </c>
      <c r="E543" s="14" t="s">
        <v>29</v>
      </c>
      <c r="F543" s="15">
        <v>117</v>
      </c>
      <c r="G543" s="16">
        <v>257.92</v>
      </c>
      <c r="H543" s="17">
        <v>30176.639999999999</v>
      </c>
      <c r="I543" s="11">
        <f t="shared" si="0"/>
        <v>0</v>
      </c>
      <c r="J543" s="12">
        <f t="shared" si="1"/>
        <v>30176.639999999999</v>
      </c>
    </row>
    <row r="544" spans="1:10" ht="15.8" customHeight="1">
      <c r="A544" s="13" t="s">
        <v>1061</v>
      </c>
      <c r="B544" s="14" t="s">
        <v>791</v>
      </c>
      <c r="C544" s="13" t="s">
        <v>792</v>
      </c>
      <c r="D544" s="14" t="s">
        <v>526</v>
      </c>
      <c r="E544" s="14" t="s">
        <v>29</v>
      </c>
      <c r="F544" s="15">
        <v>355</v>
      </c>
      <c r="G544" s="16">
        <v>29.86</v>
      </c>
      <c r="H544" s="17">
        <v>10600.3</v>
      </c>
      <c r="I544" s="11">
        <f t="shared" si="0"/>
        <v>0</v>
      </c>
      <c r="J544" s="12">
        <f t="shared" si="1"/>
        <v>10600.3</v>
      </c>
    </row>
    <row r="545" spans="1:10" ht="15.8" customHeight="1">
      <c r="A545" s="13" t="s">
        <v>1062</v>
      </c>
      <c r="B545" s="14" t="s">
        <v>794</v>
      </c>
      <c r="C545" s="13" t="s">
        <v>795</v>
      </c>
      <c r="D545" s="14" t="s">
        <v>188</v>
      </c>
      <c r="E545" s="14" t="s">
        <v>24</v>
      </c>
      <c r="F545" s="15">
        <v>0</v>
      </c>
      <c r="G545" s="16">
        <v>105.8</v>
      </c>
      <c r="H545" s="17">
        <v>0</v>
      </c>
      <c r="I545" s="11">
        <f t="shared" si="0"/>
        <v>0</v>
      </c>
      <c r="J545" s="12">
        <f t="shared" si="1"/>
        <v>0</v>
      </c>
    </row>
    <row r="546" spans="1:10" ht="15.8" customHeight="1">
      <c r="A546" s="13" t="s">
        <v>1063</v>
      </c>
      <c r="B546" s="14" t="s">
        <v>797</v>
      </c>
      <c r="C546" s="13" t="s">
        <v>798</v>
      </c>
      <c r="D546" s="14" t="s">
        <v>18</v>
      </c>
      <c r="E546" s="14" t="s">
        <v>29</v>
      </c>
      <c r="F546" s="15">
        <v>175</v>
      </c>
      <c r="G546" s="16">
        <v>1.64</v>
      </c>
      <c r="H546" s="17">
        <v>287</v>
      </c>
      <c r="I546" s="11">
        <f t="shared" si="0"/>
        <v>0</v>
      </c>
      <c r="J546" s="12">
        <f t="shared" si="1"/>
        <v>287</v>
      </c>
    </row>
    <row r="547" spans="1:10" ht="15.8" customHeight="1">
      <c r="A547" s="13" t="s">
        <v>1064</v>
      </c>
      <c r="B547" s="14" t="s">
        <v>800</v>
      </c>
      <c r="C547" s="13" t="s">
        <v>801</v>
      </c>
      <c r="D547" s="14" t="s">
        <v>144</v>
      </c>
      <c r="E547" s="14" t="s">
        <v>769</v>
      </c>
      <c r="F547" s="15">
        <v>215</v>
      </c>
      <c r="G547" s="16">
        <v>10.72</v>
      </c>
      <c r="H547" s="17">
        <v>2304.8000000000002</v>
      </c>
      <c r="I547" s="11">
        <f t="shared" si="0"/>
        <v>0</v>
      </c>
      <c r="J547" s="12">
        <f t="shared" si="1"/>
        <v>2304.8000000000002</v>
      </c>
    </row>
    <row r="548" spans="1:10" ht="15.8" customHeight="1">
      <c r="A548" s="13" t="s">
        <v>1065</v>
      </c>
      <c r="B548" s="14" t="s">
        <v>803</v>
      </c>
      <c r="C548" s="13" t="s">
        <v>804</v>
      </c>
      <c r="D548" s="14" t="s">
        <v>188</v>
      </c>
      <c r="E548" s="14" t="s">
        <v>24</v>
      </c>
      <c r="F548" s="15">
        <v>63</v>
      </c>
      <c r="G548" s="16">
        <v>1.32</v>
      </c>
      <c r="H548" s="17">
        <v>83.16</v>
      </c>
      <c r="I548" s="11">
        <f t="shared" si="0"/>
        <v>0</v>
      </c>
      <c r="J548" s="12">
        <f t="shared" si="1"/>
        <v>83.16</v>
      </c>
    </row>
    <row r="549" spans="1:10" ht="15.8" customHeight="1">
      <c r="A549" s="13" t="s">
        <v>1066</v>
      </c>
      <c r="B549" s="14" t="s">
        <v>806</v>
      </c>
      <c r="C549" s="13" t="s">
        <v>807</v>
      </c>
      <c r="D549" s="14" t="s">
        <v>55</v>
      </c>
      <c r="E549" s="14" t="s">
        <v>24</v>
      </c>
      <c r="F549" s="15">
        <v>252</v>
      </c>
      <c r="G549" s="16">
        <v>9.75</v>
      </c>
      <c r="H549" s="17">
        <v>2457</v>
      </c>
      <c r="I549" s="11">
        <f t="shared" si="0"/>
        <v>0</v>
      </c>
      <c r="J549" s="12">
        <f t="shared" si="1"/>
        <v>2457</v>
      </c>
    </row>
    <row r="550" spans="1:10" ht="15.8" customHeight="1">
      <c r="A550" s="13" t="s">
        <v>1067</v>
      </c>
      <c r="B550" s="14" t="s">
        <v>809</v>
      </c>
      <c r="C550" s="13" t="s">
        <v>810</v>
      </c>
      <c r="D550" s="14" t="s">
        <v>454</v>
      </c>
      <c r="E550" s="14" t="s">
        <v>51</v>
      </c>
      <c r="F550" s="15">
        <v>1900</v>
      </c>
      <c r="G550" s="16">
        <v>4.45</v>
      </c>
      <c r="H550" s="17">
        <v>8455</v>
      </c>
      <c r="I550" s="11">
        <f t="shared" si="0"/>
        <v>0</v>
      </c>
      <c r="J550" s="12">
        <f t="shared" si="1"/>
        <v>8455</v>
      </c>
    </row>
    <row r="551" spans="1:10" ht="15.8" customHeight="1">
      <c r="A551" s="13" t="s">
        <v>1068</v>
      </c>
      <c r="B551" s="14" t="s">
        <v>812</v>
      </c>
      <c r="C551" s="13" t="s">
        <v>813</v>
      </c>
      <c r="D551" s="14" t="s">
        <v>454</v>
      </c>
      <c r="E551" s="14" t="s">
        <v>51</v>
      </c>
      <c r="F551" s="15">
        <v>2900</v>
      </c>
      <c r="G551" s="16">
        <v>5.73</v>
      </c>
      <c r="H551" s="17">
        <v>16617</v>
      </c>
      <c r="I551" s="11">
        <f t="shared" si="0"/>
        <v>0</v>
      </c>
      <c r="J551" s="12">
        <f t="shared" si="1"/>
        <v>16617</v>
      </c>
    </row>
    <row r="552" spans="1:10" ht="15.8" customHeight="1">
      <c r="A552" s="13" t="s">
        <v>1069</v>
      </c>
      <c r="B552" s="14" t="s">
        <v>815</v>
      </c>
      <c r="C552" s="13" t="s">
        <v>816</v>
      </c>
      <c r="D552" s="14" t="s">
        <v>454</v>
      </c>
      <c r="E552" s="14" t="s">
        <v>29</v>
      </c>
      <c r="F552" s="15">
        <v>35</v>
      </c>
      <c r="G552" s="16">
        <v>221.56</v>
      </c>
      <c r="H552" s="17">
        <v>7754.6</v>
      </c>
      <c r="I552" s="11">
        <f t="shared" si="0"/>
        <v>0</v>
      </c>
      <c r="J552" s="12">
        <f t="shared" si="1"/>
        <v>7754.6</v>
      </c>
    </row>
    <row r="553" spans="1:10" ht="15.8" customHeight="1">
      <c r="A553" s="13" t="s">
        <v>1070</v>
      </c>
      <c r="B553" s="14" t="s">
        <v>818</v>
      </c>
      <c r="C553" s="13" t="s">
        <v>819</v>
      </c>
      <c r="D553" s="14" t="s">
        <v>18</v>
      </c>
      <c r="E553" s="14" t="s">
        <v>29</v>
      </c>
      <c r="F553" s="15">
        <v>64</v>
      </c>
      <c r="G553" s="16">
        <v>85.1</v>
      </c>
      <c r="H553" s="17">
        <v>5446.4</v>
      </c>
      <c r="I553" s="11">
        <f t="shared" si="0"/>
        <v>0</v>
      </c>
      <c r="J553" s="12">
        <f t="shared" si="1"/>
        <v>5446.4</v>
      </c>
    </row>
    <row r="554" spans="1:10" ht="15.8" customHeight="1">
      <c r="A554" s="13" t="s">
        <v>1071</v>
      </c>
      <c r="B554" s="14" t="s">
        <v>821</v>
      </c>
      <c r="C554" s="13" t="s">
        <v>822</v>
      </c>
      <c r="D554" s="14" t="s">
        <v>188</v>
      </c>
      <c r="E554" s="14" t="s">
        <v>24</v>
      </c>
      <c r="F554" s="15">
        <v>12</v>
      </c>
      <c r="G554" s="16">
        <v>14.99</v>
      </c>
      <c r="H554" s="17">
        <v>179.88</v>
      </c>
      <c r="I554" s="11">
        <f t="shared" si="0"/>
        <v>0</v>
      </c>
      <c r="J554" s="12">
        <f t="shared" si="1"/>
        <v>179.88</v>
      </c>
    </row>
    <row r="555" spans="1:10" ht="15.8" customHeight="1">
      <c r="A555" s="13" t="s">
        <v>1072</v>
      </c>
      <c r="B555" s="14" t="s">
        <v>824</v>
      </c>
      <c r="C555" s="13" t="s">
        <v>825</v>
      </c>
      <c r="D555" s="14" t="s">
        <v>188</v>
      </c>
      <c r="E555" s="14" t="s">
        <v>24</v>
      </c>
      <c r="F555" s="15">
        <v>6</v>
      </c>
      <c r="G555" s="16">
        <v>15.74</v>
      </c>
      <c r="H555" s="17">
        <v>94.44</v>
      </c>
      <c r="I555" s="11">
        <f t="shared" si="0"/>
        <v>0</v>
      </c>
      <c r="J555" s="12">
        <f t="shared" si="1"/>
        <v>94.44</v>
      </c>
    </row>
    <row r="556" spans="1:10" ht="15.8" customHeight="1">
      <c r="A556" s="13" t="s">
        <v>1073</v>
      </c>
      <c r="B556" s="14" t="s">
        <v>771</v>
      </c>
      <c r="C556" s="13" t="s">
        <v>710</v>
      </c>
      <c r="D556" s="14" t="s">
        <v>18</v>
      </c>
      <c r="E556" s="14" t="s">
        <v>44</v>
      </c>
      <c r="F556" s="15">
        <v>20</v>
      </c>
      <c r="G556" s="16">
        <v>37.5</v>
      </c>
      <c r="H556" s="17">
        <v>750</v>
      </c>
      <c r="I556" s="11">
        <f t="shared" si="0"/>
        <v>0</v>
      </c>
      <c r="J556" s="12">
        <f t="shared" si="1"/>
        <v>750</v>
      </c>
    </row>
    <row r="557" spans="1:10" ht="15.8" customHeight="1">
      <c r="A557" s="13" t="s">
        <v>1074</v>
      </c>
      <c r="B557" s="14" t="s">
        <v>828</v>
      </c>
      <c r="C557" s="13" t="s">
        <v>829</v>
      </c>
      <c r="D557" s="14" t="s">
        <v>18</v>
      </c>
      <c r="E557" s="14" t="s">
        <v>44</v>
      </c>
      <c r="F557" s="15">
        <v>20</v>
      </c>
      <c r="G557" s="16">
        <v>31.2</v>
      </c>
      <c r="H557" s="17">
        <v>624</v>
      </c>
      <c r="I557" s="11">
        <f t="shared" si="0"/>
        <v>0</v>
      </c>
      <c r="J557" s="12">
        <f t="shared" si="1"/>
        <v>624</v>
      </c>
    </row>
    <row r="558" spans="1:10" ht="15.8" customHeight="1">
      <c r="A558" s="13" t="s">
        <v>1075</v>
      </c>
      <c r="B558" s="14" t="s">
        <v>831</v>
      </c>
      <c r="C558" s="13" t="s">
        <v>832</v>
      </c>
      <c r="D558" s="14" t="s">
        <v>833</v>
      </c>
      <c r="E558" s="14" t="s">
        <v>29</v>
      </c>
      <c r="F558" s="15">
        <v>8</v>
      </c>
      <c r="G558" s="16">
        <v>39.82</v>
      </c>
      <c r="H558" s="17">
        <v>318.56</v>
      </c>
      <c r="I558" s="11">
        <f t="shared" si="0"/>
        <v>0</v>
      </c>
      <c r="J558" s="12">
        <f t="shared" si="1"/>
        <v>318.56</v>
      </c>
    </row>
    <row r="559" spans="1:10" ht="15.8" customHeight="1">
      <c r="A559" s="13" t="s">
        <v>1076</v>
      </c>
      <c r="B559" s="14" t="s">
        <v>835</v>
      </c>
      <c r="C559" s="13" t="s">
        <v>836</v>
      </c>
      <c r="D559" s="14" t="s">
        <v>454</v>
      </c>
      <c r="E559" s="14" t="s">
        <v>29</v>
      </c>
      <c r="F559" s="15">
        <v>11</v>
      </c>
      <c r="G559" s="16">
        <v>62.12</v>
      </c>
      <c r="H559" s="17">
        <v>683.32</v>
      </c>
      <c r="I559" s="11">
        <f t="shared" si="0"/>
        <v>0</v>
      </c>
      <c r="J559" s="12">
        <f t="shared" si="1"/>
        <v>683.32</v>
      </c>
    </row>
    <row r="560" spans="1:10" ht="15.8" customHeight="1">
      <c r="A560" s="13" t="s">
        <v>1077</v>
      </c>
      <c r="B560" s="14" t="s">
        <v>838</v>
      </c>
      <c r="C560" s="13" t="s">
        <v>839</v>
      </c>
      <c r="D560" s="14" t="s">
        <v>454</v>
      </c>
      <c r="E560" s="14" t="s">
        <v>29</v>
      </c>
      <c r="F560" s="15">
        <v>7</v>
      </c>
      <c r="G560" s="16">
        <v>56.14</v>
      </c>
      <c r="H560" s="17">
        <v>392.98</v>
      </c>
      <c r="I560" s="11">
        <f t="shared" si="0"/>
        <v>0</v>
      </c>
      <c r="J560" s="12">
        <f t="shared" si="1"/>
        <v>392.98</v>
      </c>
    </row>
    <row r="561" spans="1:10" ht="15.8" customHeight="1">
      <c r="A561" s="13" t="s">
        <v>1078</v>
      </c>
      <c r="B561" s="14" t="s">
        <v>841</v>
      </c>
      <c r="C561" s="13" t="s">
        <v>842</v>
      </c>
      <c r="D561" s="14" t="s">
        <v>454</v>
      </c>
      <c r="E561" s="14" t="s">
        <v>29</v>
      </c>
      <c r="F561" s="15">
        <v>7</v>
      </c>
      <c r="G561" s="16">
        <v>49.73</v>
      </c>
      <c r="H561" s="17">
        <v>348.11</v>
      </c>
      <c r="I561" s="11">
        <f t="shared" si="0"/>
        <v>0</v>
      </c>
      <c r="J561" s="12">
        <f t="shared" si="1"/>
        <v>348.11</v>
      </c>
    </row>
    <row r="562" spans="1:10" ht="15.8" customHeight="1">
      <c r="A562" s="13" t="s">
        <v>1079</v>
      </c>
      <c r="B562" s="14" t="s">
        <v>844</v>
      </c>
      <c r="C562" s="13" t="s">
        <v>845</v>
      </c>
      <c r="D562" s="14" t="s">
        <v>188</v>
      </c>
      <c r="E562" s="14" t="s">
        <v>24</v>
      </c>
      <c r="F562" s="15">
        <v>60</v>
      </c>
      <c r="G562" s="16">
        <v>16.13</v>
      </c>
      <c r="H562" s="17">
        <v>967.8</v>
      </c>
      <c r="I562" s="11">
        <f t="shared" si="0"/>
        <v>0</v>
      </c>
      <c r="J562" s="12">
        <f t="shared" si="1"/>
        <v>967.8</v>
      </c>
    </row>
    <row r="563" spans="1:10" ht="15.8" customHeight="1">
      <c r="A563" s="13" t="s">
        <v>1080</v>
      </c>
      <c r="B563" s="14" t="s">
        <v>847</v>
      </c>
      <c r="C563" s="13" t="s">
        <v>848</v>
      </c>
      <c r="D563" s="14" t="s">
        <v>55</v>
      </c>
      <c r="E563" s="14" t="s">
        <v>24</v>
      </c>
      <c r="F563" s="15">
        <v>760</v>
      </c>
      <c r="G563" s="16">
        <v>0.34</v>
      </c>
      <c r="H563" s="17">
        <v>258.39999999999998</v>
      </c>
      <c r="I563" s="11">
        <f t="shared" si="0"/>
        <v>0</v>
      </c>
      <c r="J563" s="12">
        <f t="shared" si="1"/>
        <v>258.39999999999998</v>
      </c>
    </row>
    <row r="564" spans="1:10" ht="15.8" customHeight="1">
      <c r="A564" s="13" t="s">
        <v>1081</v>
      </c>
      <c r="B564" s="14" t="s">
        <v>803</v>
      </c>
      <c r="C564" s="13" t="s">
        <v>804</v>
      </c>
      <c r="D564" s="14" t="s">
        <v>188</v>
      </c>
      <c r="E564" s="14" t="s">
        <v>24</v>
      </c>
      <c r="F564" s="15">
        <v>128</v>
      </c>
      <c r="G564" s="16">
        <v>1.32</v>
      </c>
      <c r="H564" s="17">
        <v>168.96</v>
      </c>
      <c r="I564" s="11">
        <f t="shared" si="0"/>
        <v>0</v>
      </c>
      <c r="J564" s="12">
        <f t="shared" si="1"/>
        <v>168.96</v>
      </c>
    </row>
    <row r="565" spans="1:10" ht="15.8" customHeight="1">
      <c r="A565" s="13" t="s">
        <v>1082</v>
      </c>
      <c r="B565" s="14" t="s">
        <v>851</v>
      </c>
      <c r="C565" s="13" t="s">
        <v>852</v>
      </c>
      <c r="D565" s="14" t="s">
        <v>454</v>
      </c>
      <c r="E565" s="14" t="s">
        <v>51</v>
      </c>
      <c r="F565" s="15">
        <v>120</v>
      </c>
      <c r="G565" s="16">
        <v>106.88</v>
      </c>
      <c r="H565" s="17">
        <v>12825.6</v>
      </c>
      <c r="I565" s="11">
        <f t="shared" si="0"/>
        <v>0</v>
      </c>
      <c r="J565" s="12">
        <f t="shared" si="1"/>
        <v>12825.6</v>
      </c>
    </row>
    <row r="566" spans="1:10" ht="15.8" customHeight="1">
      <c r="A566" s="13" t="s">
        <v>1083</v>
      </c>
      <c r="B566" s="14" t="s">
        <v>854</v>
      </c>
      <c r="C566" s="13" t="s">
        <v>855</v>
      </c>
      <c r="D566" s="14" t="s">
        <v>454</v>
      </c>
      <c r="E566" s="14" t="s">
        <v>29</v>
      </c>
      <c r="F566" s="15">
        <v>5</v>
      </c>
      <c r="G566" s="16">
        <v>50.03</v>
      </c>
      <c r="H566" s="17">
        <v>250.15</v>
      </c>
      <c r="I566" s="11">
        <f t="shared" si="0"/>
        <v>0</v>
      </c>
      <c r="J566" s="12">
        <f t="shared" si="1"/>
        <v>250.15</v>
      </c>
    </row>
    <row r="567" spans="1:10" ht="15.8" customHeight="1">
      <c r="A567" s="13" t="s">
        <v>1084</v>
      </c>
      <c r="B567" s="14" t="s">
        <v>857</v>
      </c>
      <c r="C567" s="13" t="s">
        <v>858</v>
      </c>
      <c r="D567" s="14" t="s">
        <v>55</v>
      </c>
      <c r="E567" s="14" t="s">
        <v>24</v>
      </c>
      <c r="F567" s="15">
        <v>152</v>
      </c>
      <c r="G567" s="16">
        <v>61</v>
      </c>
      <c r="H567" s="17">
        <v>9272</v>
      </c>
      <c r="I567" s="11">
        <f t="shared" si="0"/>
        <v>0</v>
      </c>
      <c r="J567" s="12">
        <f t="shared" si="1"/>
        <v>9272</v>
      </c>
    </row>
    <row r="568" spans="1:10" ht="15.8" customHeight="1">
      <c r="A568" s="13" t="s">
        <v>1085</v>
      </c>
      <c r="B568" s="14" t="s">
        <v>860</v>
      </c>
      <c r="C568" s="13" t="s">
        <v>861</v>
      </c>
      <c r="D568" s="14" t="s">
        <v>144</v>
      </c>
      <c r="E568" s="14" t="s">
        <v>68</v>
      </c>
      <c r="F568" s="15">
        <v>450</v>
      </c>
      <c r="G568" s="16">
        <v>72.38</v>
      </c>
      <c r="H568" s="17">
        <v>32571</v>
      </c>
      <c r="I568" s="11">
        <f t="shared" si="0"/>
        <v>0</v>
      </c>
      <c r="J568" s="12">
        <f t="shared" si="1"/>
        <v>32571</v>
      </c>
    </row>
    <row r="569" spans="1:10" ht="15.8" customHeight="1">
      <c r="A569" s="13" t="s">
        <v>1086</v>
      </c>
      <c r="B569" s="14" t="s">
        <v>863</v>
      </c>
      <c r="C569" s="13" t="s">
        <v>864</v>
      </c>
      <c r="D569" s="14" t="s">
        <v>533</v>
      </c>
      <c r="E569" s="14" t="s">
        <v>68</v>
      </c>
      <c r="F569" s="15">
        <v>3500</v>
      </c>
      <c r="G569" s="16">
        <v>19.940000000000001</v>
      </c>
      <c r="H569" s="17">
        <v>69790</v>
      </c>
      <c r="I569" s="11">
        <f t="shared" si="0"/>
        <v>0</v>
      </c>
      <c r="J569" s="12">
        <f t="shared" si="1"/>
        <v>69790</v>
      </c>
    </row>
    <row r="570" spans="1:10" ht="15.8" customHeight="1">
      <c r="A570" s="13" t="s">
        <v>1087</v>
      </c>
      <c r="B570" s="14" t="s">
        <v>866</v>
      </c>
      <c r="C570" s="13" t="s">
        <v>867</v>
      </c>
      <c r="D570" s="14" t="s">
        <v>55</v>
      </c>
      <c r="E570" s="14" t="s">
        <v>24</v>
      </c>
      <c r="F570" s="15">
        <v>10</v>
      </c>
      <c r="G570" s="16">
        <v>27.96</v>
      </c>
      <c r="H570" s="17">
        <v>279.60000000000002</v>
      </c>
      <c r="I570" s="11">
        <f t="shared" si="0"/>
        <v>0</v>
      </c>
      <c r="J570" s="12">
        <f t="shared" si="1"/>
        <v>279.60000000000002</v>
      </c>
    </row>
    <row r="571" spans="1:10" ht="15.8" customHeight="1">
      <c r="A571" s="13" t="s">
        <v>1088</v>
      </c>
      <c r="B571" s="14" t="s">
        <v>869</v>
      </c>
      <c r="C571" s="13" t="s">
        <v>870</v>
      </c>
      <c r="D571" s="14" t="s">
        <v>137</v>
      </c>
      <c r="E571" s="14" t="s">
        <v>24</v>
      </c>
      <c r="F571" s="15">
        <v>4</v>
      </c>
      <c r="G571" s="16">
        <v>7.81</v>
      </c>
      <c r="H571" s="17">
        <v>31.24</v>
      </c>
      <c r="I571" s="11">
        <f t="shared" si="0"/>
        <v>0</v>
      </c>
      <c r="J571" s="12">
        <f t="shared" si="1"/>
        <v>31.24</v>
      </c>
    </row>
    <row r="572" spans="1:10" ht="15.8" customHeight="1">
      <c r="A572" s="13" t="s">
        <v>1089</v>
      </c>
      <c r="B572" s="14" t="s">
        <v>924</v>
      </c>
      <c r="C572" s="13" t="s">
        <v>925</v>
      </c>
      <c r="D572" s="14" t="s">
        <v>55</v>
      </c>
      <c r="E572" s="14" t="s">
        <v>24</v>
      </c>
      <c r="F572" s="15">
        <v>20</v>
      </c>
      <c r="G572" s="16">
        <v>30.91</v>
      </c>
      <c r="H572" s="17">
        <v>618.20000000000005</v>
      </c>
      <c r="I572" s="11">
        <f t="shared" si="0"/>
        <v>0</v>
      </c>
      <c r="J572" s="12">
        <f t="shared" si="1"/>
        <v>618.20000000000005</v>
      </c>
    </row>
    <row r="573" spans="1:10" ht="15.8" customHeight="1">
      <c r="A573" s="13" t="s">
        <v>1090</v>
      </c>
      <c r="B573" s="14" t="s">
        <v>927</v>
      </c>
      <c r="C573" s="13" t="s">
        <v>928</v>
      </c>
      <c r="D573" s="14" t="s">
        <v>188</v>
      </c>
      <c r="E573" s="14" t="s">
        <v>24</v>
      </c>
      <c r="F573" s="15">
        <v>1</v>
      </c>
      <c r="G573" s="16">
        <v>15895.33</v>
      </c>
      <c r="H573" s="17">
        <v>15895.33</v>
      </c>
      <c r="I573" s="11">
        <f t="shared" si="0"/>
        <v>0</v>
      </c>
      <c r="J573" s="12">
        <f t="shared" si="1"/>
        <v>15895.33</v>
      </c>
    </row>
    <row r="574" spans="1:10" ht="19.55" customHeight="1">
      <c r="A574" s="9" t="s">
        <v>1091</v>
      </c>
      <c r="B574" s="41" t="s">
        <v>1092</v>
      </c>
      <c r="C574" s="42"/>
      <c r="D574" s="42"/>
      <c r="E574" s="42"/>
      <c r="F574" s="42"/>
      <c r="G574" s="43"/>
      <c r="H574" s="10">
        <v>5554.11</v>
      </c>
      <c r="I574" s="11">
        <f t="shared" si="0"/>
        <v>0</v>
      </c>
      <c r="J574" s="12">
        <f t="shared" si="1"/>
        <v>5554.11</v>
      </c>
    </row>
    <row r="575" spans="1:10" ht="15.8" customHeight="1">
      <c r="A575" s="13" t="s">
        <v>1093</v>
      </c>
      <c r="B575" s="14" t="s">
        <v>725</v>
      </c>
      <c r="C575" s="13" t="s">
        <v>726</v>
      </c>
      <c r="D575" s="14" t="s">
        <v>188</v>
      </c>
      <c r="E575" s="14" t="s">
        <v>51</v>
      </c>
      <c r="F575" s="15">
        <v>10</v>
      </c>
      <c r="G575" s="16">
        <v>14.57</v>
      </c>
      <c r="H575" s="17">
        <v>145.69999999999999</v>
      </c>
      <c r="I575" s="11">
        <f t="shared" si="0"/>
        <v>0</v>
      </c>
      <c r="J575" s="12">
        <f t="shared" si="1"/>
        <v>145.69999999999999</v>
      </c>
    </row>
    <row r="576" spans="1:10" ht="15.8" customHeight="1">
      <c r="A576" s="13" t="s">
        <v>1094</v>
      </c>
      <c r="B576" s="14" t="s">
        <v>728</v>
      </c>
      <c r="C576" s="13" t="s">
        <v>729</v>
      </c>
      <c r="D576" s="14" t="s">
        <v>188</v>
      </c>
      <c r="E576" s="14" t="s">
        <v>24</v>
      </c>
      <c r="F576" s="15">
        <v>10</v>
      </c>
      <c r="G576" s="16">
        <v>3.25</v>
      </c>
      <c r="H576" s="17">
        <v>32.5</v>
      </c>
      <c r="I576" s="11">
        <f t="shared" si="0"/>
        <v>0</v>
      </c>
      <c r="J576" s="12">
        <f t="shared" si="1"/>
        <v>32.5</v>
      </c>
    </row>
    <row r="577" spans="1:10" ht="15.8" customHeight="1">
      <c r="A577" s="13" t="s">
        <v>1095</v>
      </c>
      <c r="B577" s="14" t="s">
        <v>731</v>
      </c>
      <c r="C577" s="13" t="s">
        <v>732</v>
      </c>
      <c r="D577" s="14" t="s">
        <v>18</v>
      </c>
      <c r="E577" s="14" t="s">
        <v>29</v>
      </c>
      <c r="F577" s="15">
        <v>1</v>
      </c>
      <c r="G577" s="16">
        <v>14.38</v>
      </c>
      <c r="H577" s="17">
        <v>14.38</v>
      </c>
      <c r="I577" s="11">
        <f t="shared" si="0"/>
        <v>0</v>
      </c>
      <c r="J577" s="12">
        <f t="shared" si="1"/>
        <v>14.38</v>
      </c>
    </row>
    <row r="578" spans="1:10" ht="15.8" customHeight="1">
      <c r="A578" s="13" t="s">
        <v>1096</v>
      </c>
      <c r="B578" s="14" t="s">
        <v>734</v>
      </c>
      <c r="C578" s="13" t="s">
        <v>735</v>
      </c>
      <c r="D578" s="14" t="s">
        <v>454</v>
      </c>
      <c r="E578" s="14" t="s">
        <v>29</v>
      </c>
      <c r="F578" s="15">
        <v>1</v>
      </c>
      <c r="G578" s="16">
        <v>679.67</v>
      </c>
      <c r="H578" s="17">
        <v>679.67</v>
      </c>
      <c r="I578" s="11">
        <f t="shared" si="0"/>
        <v>0</v>
      </c>
      <c r="J578" s="12">
        <f t="shared" si="1"/>
        <v>679.67</v>
      </c>
    </row>
    <row r="579" spans="1:10" ht="15.8" customHeight="1">
      <c r="A579" s="13" t="s">
        <v>1097</v>
      </c>
      <c r="B579" s="14" t="s">
        <v>740</v>
      </c>
      <c r="C579" s="13" t="s">
        <v>741</v>
      </c>
      <c r="D579" s="14" t="s">
        <v>18</v>
      </c>
      <c r="E579" s="14" t="s">
        <v>29</v>
      </c>
      <c r="F579" s="15">
        <v>4</v>
      </c>
      <c r="G579" s="16">
        <v>16.98</v>
      </c>
      <c r="H579" s="17">
        <v>67.92</v>
      </c>
      <c r="I579" s="11">
        <f t="shared" si="0"/>
        <v>0</v>
      </c>
      <c r="J579" s="12">
        <f t="shared" si="1"/>
        <v>67.92</v>
      </c>
    </row>
    <row r="580" spans="1:10" ht="15.8" customHeight="1">
      <c r="A580" s="13" t="s">
        <v>1098</v>
      </c>
      <c r="B580" s="14" t="s">
        <v>743</v>
      </c>
      <c r="C580" s="13" t="s">
        <v>744</v>
      </c>
      <c r="D580" s="14" t="s">
        <v>454</v>
      </c>
      <c r="E580" s="14" t="s">
        <v>29</v>
      </c>
      <c r="F580" s="15">
        <v>2</v>
      </c>
      <c r="G580" s="16">
        <v>66.86</v>
      </c>
      <c r="H580" s="17">
        <v>133.72</v>
      </c>
      <c r="I580" s="11">
        <f t="shared" si="0"/>
        <v>0</v>
      </c>
      <c r="J580" s="12">
        <f t="shared" si="1"/>
        <v>133.72</v>
      </c>
    </row>
    <row r="581" spans="1:10" ht="15.8" customHeight="1">
      <c r="A581" s="13" t="s">
        <v>1099</v>
      </c>
      <c r="B581" s="14" t="s">
        <v>771</v>
      </c>
      <c r="C581" s="13" t="s">
        <v>710</v>
      </c>
      <c r="D581" s="14" t="s">
        <v>18</v>
      </c>
      <c r="E581" s="14" t="s">
        <v>44</v>
      </c>
      <c r="F581" s="15">
        <v>20</v>
      </c>
      <c r="G581" s="16">
        <v>37.5</v>
      </c>
      <c r="H581" s="17">
        <v>750</v>
      </c>
      <c r="I581" s="11">
        <f t="shared" si="0"/>
        <v>0</v>
      </c>
      <c r="J581" s="12">
        <f t="shared" si="1"/>
        <v>750</v>
      </c>
    </row>
    <row r="582" spans="1:10" ht="15.8" customHeight="1">
      <c r="A582" s="13" t="s">
        <v>1100</v>
      </c>
      <c r="B582" s="14" t="s">
        <v>788</v>
      </c>
      <c r="C582" s="13" t="s">
        <v>789</v>
      </c>
      <c r="D582" s="14" t="s">
        <v>454</v>
      </c>
      <c r="E582" s="14" t="s">
        <v>29</v>
      </c>
      <c r="F582" s="15">
        <v>10</v>
      </c>
      <c r="G582" s="16">
        <v>257.92</v>
      </c>
      <c r="H582" s="17">
        <v>2579.1999999999998</v>
      </c>
      <c r="I582" s="11">
        <f t="shared" si="0"/>
        <v>0</v>
      </c>
      <c r="J582" s="12">
        <f t="shared" si="1"/>
        <v>2579.1999999999998</v>
      </c>
    </row>
    <row r="583" spans="1:10" ht="15.8" customHeight="1">
      <c r="A583" s="13" t="s">
        <v>1101</v>
      </c>
      <c r="B583" s="14" t="s">
        <v>800</v>
      </c>
      <c r="C583" s="13" t="s">
        <v>801</v>
      </c>
      <c r="D583" s="14" t="s">
        <v>144</v>
      </c>
      <c r="E583" s="14" t="s">
        <v>769</v>
      </c>
      <c r="F583" s="15">
        <v>6</v>
      </c>
      <c r="G583" s="16">
        <v>10.72</v>
      </c>
      <c r="H583" s="17">
        <v>64.319999999999993</v>
      </c>
      <c r="I583" s="11">
        <f t="shared" si="0"/>
        <v>0</v>
      </c>
      <c r="J583" s="12">
        <f t="shared" si="1"/>
        <v>64.319999999999993</v>
      </c>
    </row>
    <row r="584" spans="1:10" ht="15.8" customHeight="1">
      <c r="A584" s="13" t="s">
        <v>1102</v>
      </c>
      <c r="B584" s="14" t="s">
        <v>809</v>
      </c>
      <c r="C584" s="13" t="s">
        <v>810</v>
      </c>
      <c r="D584" s="14" t="s">
        <v>454</v>
      </c>
      <c r="E584" s="14" t="s">
        <v>51</v>
      </c>
      <c r="F584" s="15">
        <v>100</v>
      </c>
      <c r="G584" s="16">
        <v>4.45</v>
      </c>
      <c r="H584" s="17">
        <v>445</v>
      </c>
      <c r="I584" s="11">
        <f t="shared" si="0"/>
        <v>0</v>
      </c>
      <c r="J584" s="12">
        <f t="shared" si="1"/>
        <v>445</v>
      </c>
    </row>
    <row r="585" spans="1:10" ht="15.8" customHeight="1">
      <c r="A585" s="13" t="s">
        <v>1103</v>
      </c>
      <c r="B585" s="14" t="s">
        <v>812</v>
      </c>
      <c r="C585" s="13" t="s">
        <v>813</v>
      </c>
      <c r="D585" s="14" t="s">
        <v>454</v>
      </c>
      <c r="E585" s="14" t="s">
        <v>51</v>
      </c>
      <c r="F585" s="15">
        <v>100</v>
      </c>
      <c r="G585" s="16">
        <v>5.73</v>
      </c>
      <c r="H585" s="17">
        <v>573</v>
      </c>
      <c r="I585" s="11">
        <f t="shared" si="0"/>
        <v>0</v>
      </c>
      <c r="J585" s="12">
        <f t="shared" si="1"/>
        <v>573</v>
      </c>
    </row>
    <row r="586" spans="1:10" ht="15.8" customHeight="1">
      <c r="A586" s="13" t="s">
        <v>1104</v>
      </c>
      <c r="B586" s="14" t="s">
        <v>771</v>
      </c>
      <c r="C586" s="13" t="s">
        <v>710</v>
      </c>
      <c r="D586" s="14" t="s">
        <v>18</v>
      </c>
      <c r="E586" s="14" t="s">
        <v>44</v>
      </c>
      <c r="F586" s="15">
        <v>1</v>
      </c>
      <c r="G586" s="16">
        <v>37.5</v>
      </c>
      <c r="H586" s="17">
        <v>37.5</v>
      </c>
      <c r="I586" s="11">
        <f t="shared" si="0"/>
        <v>0</v>
      </c>
      <c r="J586" s="12">
        <f t="shared" si="1"/>
        <v>37.5</v>
      </c>
    </row>
    <row r="587" spans="1:10" ht="15.8" customHeight="1">
      <c r="A587" s="13" t="s">
        <v>1105</v>
      </c>
      <c r="B587" s="14" t="s">
        <v>828</v>
      </c>
      <c r="C587" s="13" t="s">
        <v>829</v>
      </c>
      <c r="D587" s="14" t="s">
        <v>18</v>
      </c>
      <c r="E587" s="14" t="s">
        <v>44</v>
      </c>
      <c r="F587" s="15">
        <v>1</v>
      </c>
      <c r="G587" s="16">
        <v>31.2</v>
      </c>
      <c r="H587" s="17">
        <v>31.2</v>
      </c>
      <c r="I587" s="11">
        <f t="shared" si="0"/>
        <v>0</v>
      </c>
      <c r="J587" s="12">
        <f t="shared" si="1"/>
        <v>31.2</v>
      </c>
    </row>
    <row r="588" spans="1:10" ht="19.55" customHeight="1">
      <c r="A588" s="9" t="s">
        <v>1106</v>
      </c>
      <c r="B588" s="41" t="s">
        <v>1107</v>
      </c>
      <c r="C588" s="42"/>
      <c r="D588" s="42"/>
      <c r="E588" s="42"/>
      <c r="F588" s="42"/>
      <c r="G588" s="43"/>
      <c r="H588" s="10">
        <v>43798.42</v>
      </c>
      <c r="I588" s="11">
        <f t="shared" si="0"/>
        <v>0</v>
      </c>
      <c r="J588" s="12">
        <f t="shared" si="1"/>
        <v>43798.42</v>
      </c>
    </row>
    <row r="589" spans="1:10" ht="15.8" customHeight="1">
      <c r="A589" s="13" t="s">
        <v>1108</v>
      </c>
      <c r="B589" s="14" t="s">
        <v>1109</v>
      </c>
      <c r="C589" s="13" t="s">
        <v>1110</v>
      </c>
      <c r="D589" s="14" t="s">
        <v>188</v>
      </c>
      <c r="E589" s="14" t="s">
        <v>68</v>
      </c>
      <c r="F589" s="15">
        <v>786</v>
      </c>
      <c r="G589" s="16">
        <v>18.899999999999999</v>
      </c>
      <c r="H589" s="17">
        <v>14855.4</v>
      </c>
      <c r="I589" s="11">
        <f t="shared" si="0"/>
        <v>0</v>
      </c>
      <c r="J589" s="12">
        <f t="shared" si="1"/>
        <v>14855.4</v>
      </c>
    </row>
    <row r="590" spans="1:10" ht="15.8" customHeight="1">
      <c r="A590" s="13" t="s">
        <v>1111</v>
      </c>
      <c r="B590" s="14" t="s">
        <v>1112</v>
      </c>
      <c r="C590" s="13" t="s">
        <v>1113</v>
      </c>
      <c r="D590" s="14" t="s">
        <v>18</v>
      </c>
      <c r="E590" s="14" t="s">
        <v>29</v>
      </c>
      <c r="F590" s="15">
        <v>54</v>
      </c>
      <c r="G590" s="16">
        <v>17.62</v>
      </c>
      <c r="H590" s="17">
        <v>951.48</v>
      </c>
      <c r="I590" s="11">
        <f t="shared" si="0"/>
        <v>0</v>
      </c>
      <c r="J590" s="12">
        <f t="shared" si="1"/>
        <v>951.48</v>
      </c>
    </row>
    <row r="591" spans="1:10" ht="15.8" customHeight="1">
      <c r="A591" s="13" t="s">
        <v>1114</v>
      </c>
      <c r="B591" s="14" t="s">
        <v>1115</v>
      </c>
      <c r="C591" s="13" t="s">
        <v>1116</v>
      </c>
      <c r="D591" s="14" t="s">
        <v>18</v>
      </c>
      <c r="E591" s="14" t="s">
        <v>29</v>
      </c>
      <c r="F591" s="15">
        <v>16</v>
      </c>
      <c r="G591" s="16">
        <v>18.899999999999999</v>
      </c>
      <c r="H591" s="17">
        <v>302.39999999999998</v>
      </c>
      <c r="I591" s="11">
        <f t="shared" si="0"/>
        <v>0</v>
      </c>
      <c r="J591" s="12">
        <f t="shared" si="1"/>
        <v>302.39999999999998</v>
      </c>
    </row>
    <row r="592" spans="1:10" ht="15.8" customHeight="1">
      <c r="A592" s="13" t="s">
        <v>1117</v>
      </c>
      <c r="B592" s="14" t="s">
        <v>1118</v>
      </c>
      <c r="C592" s="13" t="s">
        <v>1119</v>
      </c>
      <c r="D592" s="14" t="s">
        <v>188</v>
      </c>
      <c r="E592" s="14" t="s">
        <v>24</v>
      </c>
      <c r="F592" s="15">
        <v>1286</v>
      </c>
      <c r="G592" s="16">
        <v>7.0000000000000007E-2</v>
      </c>
      <c r="H592" s="17">
        <v>90.02</v>
      </c>
      <c r="I592" s="11">
        <f t="shared" si="0"/>
        <v>0</v>
      </c>
      <c r="J592" s="12">
        <f t="shared" si="1"/>
        <v>90.02</v>
      </c>
    </row>
    <row r="593" spans="1:10" ht="15.8" customHeight="1">
      <c r="A593" s="13" t="s">
        <v>1120</v>
      </c>
      <c r="B593" s="14" t="s">
        <v>1121</v>
      </c>
      <c r="C593" s="13" t="s">
        <v>1122</v>
      </c>
      <c r="D593" s="14" t="s">
        <v>188</v>
      </c>
      <c r="E593" s="14" t="s">
        <v>24</v>
      </c>
      <c r="F593" s="15">
        <v>21</v>
      </c>
      <c r="G593" s="16">
        <v>12.74</v>
      </c>
      <c r="H593" s="17">
        <v>267.54000000000002</v>
      </c>
      <c r="I593" s="11">
        <f t="shared" si="0"/>
        <v>0</v>
      </c>
      <c r="J593" s="12">
        <f t="shared" si="1"/>
        <v>267.54000000000002</v>
      </c>
    </row>
    <row r="594" spans="1:10" ht="15.8" customHeight="1">
      <c r="A594" s="13" t="s">
        <v>1123</v>
      </c>
      <c r="B594" s="14" t="s">
        <v>1124</v>
      </c>
      <c r="C594" s="13" t="s">
        <v>1125</v>
      </c>
      <c r="D594" s="14" t="s">
        <v>18</v>
      </c>
      <c r="E594" s="14" t="s">
        <v>29</v>
      </c>
      <c r="F594" s="15">
        <v>21</v>
      </c>
      <c r="G594" s="16">
        <v>134.65</v>
      </c>
      <c r="H594" s="17">
        <v>2827.65</v>
      </c>
      <c r="I594" s="11">
        <f t="shared" si="0"/>
        <v>0</v>
      </c>
      <c r="J594" s="12">
        <f t="shared" si="1"/>
        <v>2827.65</v>
      </c>
    </row>
    <row r="595" spans="1:10" ht="15.8" customHeight="1">
      <c r="A595" s="13" t="s">
        <v>1126</v>
      </c>
      <c r="B595" s="14" t="s">
        <v>1127</v>
      </c>
      <c r="C595" s="13" t="s">
        <v>1128</v>
      </c>
      <c r="D595" s="14" t="s">
        <v>188</v>
      </c>
      <c r="E595" s="14" t="s">
        <v>24</v>
      </c>
      <c r="F595" s="15">
        <v>1</v>
      </c>
      <c r="G595" s="16">
        <v>438.68</v>
      </c>
      <c r="H595" s="17">
        <v>438.68</v>
      </c>
      <c r="I595" s="11">
        <f t="shared" si="0"/>
        <v>0</v>
      </c>
      <c r="J595" s="12">
        <f t="shared" si="1"/>
        <v>438.68</v>
      </c>
    </row>
    <row r="596" spans="1:10" ht="15.8" customHeight="1">
      <c r="A596" s="13" t="s">
        <v>1129</v>
      </c>
      <c r="B596" s="14" t="s">
        <v>1130</v>
      </c>
      <c r="C596" s="13" t="s">
        <v>1131</v>
      </c>
      <c r="D596" s="14" t="s">
        <v>18</v>
      </c>
      <c r="E596" s="14" t="s">
        <v>51</v>
      </c>
      <c r="F596" s="15">
        <v>150</v>
      </c>
      <c r="G596" s="16">
        <v>71.97</v>
      </c>
      <c r="H596" s="17">
        <v>10795.5</v>
      </c>
      <c r="I596" s="11">
        <f t="shared" si="0"/>
        <v>0</v>
      </c>
      <c r="J596" s="12">
        <f t="shared" si="1"/>
        <v>10795.5</v>
      </c>
    </row>
    <row r="597" spans="1:10" ht="15.8" customHeight="1">
      <c r="A597" s="13" t="s">
        <v>1132</v>
      </c>
      <c r="B597" s="14" t="s">
        <v>1133</v>
      </c>
      <c r="C597" s="13" t="s">
        <v>1134</v>
      </c>
      <c r="D597" s="14" t="s">
        <v>133</v>
      </c>
      <c r="E597" s="14" t="s">
        <v>29</v>
      </c>
      <c r="F597" s="15">
        <v>21</v>
      </c>
      <c r="G597" s="16">
        <v>206.06</v>
      </c>
      <c r="H597" s="17">
        <v>4327.26</v>
      </c>
      <c r="I597" s="11">
        <f t="shared" si="0"/>
        <v>0</v>
      </c>
      <c r="J597" s="12">
        <f t="shared" si="1"/>
        <v>4327.26</v>
      </c>
    </row>
    <row r="598" spans="1:10" ht="15.8" customHeight="1">
      <c r="A598" s="13" t="s">
        <v>1135</v>
      </c>
      <c r="B598" s="14" t="s">
        <v>1136</v>
      </c>
      <c r="C598" s="13" t="s">
        <v>1137</v>
      </c>
      <c r="D598" s="14" t="s">
        <v>550</v>
      </c>
      <c r="E598" s="14" t="s">
        <v>24</v>
      </c>
      <c r="F598" s="15">
        <v>22</v>
      </c>
      <c r="G598" s="16">
        <v>267.14999999999998</v>
      </c>
      <c r="H598" s="17">
        <v>5877.3</v>
      </c>
      <c r="I598" s="11">
        <f t="shared" si="0"/>
        <v>0</v>
      </c>
      <c r="J598" s="12">
        <f t="shared" si="1"/>
        <v>5877.3</v>
      </c>
    </row>
    <row r="599" spans="1:10" ht="15.8" customHeight="1">
      <c r="A599" s="13" t="s">
        <v>1138</v>
      </c>
      <c r="B599" s="14" t="s">
        <v>1139</v>
      </c>
      <c r="C599" s="13" t="s">
        <v>1140</v>
      </c>
      <c r="D599" s="14" t="s">
        <v>188</v>
      </c>
      <c r="E599" s="14" t="s">
        <v>24</v>
      </c>
      <c r="F599" s="15">
        <v>340</v>
      </c>
      <c r="G599" s="16">
        <v>0.79</v>
      </c>
      <c r="H599" s="17">
        <v>268.60000000000002</v>
      </c>
      <c r="I599" s="11">
        <f t="shared" si="0"/>
        <v>0</v>
      </c>
      <c r="J599" s="12">
        <f t="shared" si="1"/>
        <v>268.60000000000002</v>
      </c>
    </row>
    <row r="600" spans="1:10" ht="15.8" customHeight="1">
      <c r="A600" s="13" t="s">
        <v>1141</v>
      </c>
      <c r="B600" s="14" t="s">
        <v>1142</v>
      </c>
      <c r="C600" s="13" t="s">
        <v>1143</v>
      </c>
      <c r="D600" s="14" t="s">
        <v>188</v>
      </c>
      <c r="E600" s="14" t="s">
        <v>24</v>
      </c>
      <c r="F600" s="15">
        <v>340</v>
      </c>
      <c r="G600" s="16">
        <v>0.84</v>
      </c>
      <c r="H600" s="17">
        <v>285.60000000000002</v>
      </c>
      <c r="I600" s="11">
        <f t="shared" si="0"/>
        <v>0</v>
      </c>
      <c r="J600" s="12">
        <f t="shared" si="1"/>
        <v>285.60000000000002</v>
      </c>
    </row>
    <row r="601" spans="1:10" ht="15.8" customHeight="1">
      <c r="A601" s="13" t="s">
        <v>1144</v>
      </c>
      <c r="B601" s="14" t="s">
        <v>1145</v>
      </c>
      <c r="C601" s="13" t="s">
        <v>1146</v>
      </c>
      <c r="D601" s="14" t="s">
        <v>499</v>
      </c>
      <c r="E601" s="14" t="s">
        <v>29</v>
      </c>
      <c r="F601" s="15">
        <v>1286</v>
      </c>
      <c r="G601" s="16">
        <v>0.59</v>
      </c>
      <c r="H601" s="17">
        <v>758.74</v>
      </c>
      <c r="I601" s="11">
        <f t="shared" si="0"/>
        <v>0</v>
      </c>
      <c r="J601" s="12">
        <f t="shared" si="1"/>
        <v>758.74</v>
      </c>
    </row>
    <row r="602" spans="1:10" ht="15.8" customHeight="1">
      <c r="A602" s="13" t="s">
        <v>1147</v>
      </c>
      <c r="B602" s="14" t="s">
        <v>709</v>
      </c>
      <c r="C602" s="13" t="s">
        <v>710</v>
      </c>
      <c r="D602" s="14" t="s">
        <v>37</v>
      </c>
      <c r="E602" s="14" t="s">
        <v>78</v>
      </c>
      <c r="F602" s="15">
        <v>25</v>
      </c>
      <c r="G602" s="16">
        <v>38.89</v>
      </c>
      <c r="H602" s="17">
        <v>972.25</v>
      </c>
      <c r="I602" s="11">
        <f t="shared" si="0"/>
        <v>0</v>
      </c>
      <c r="J602" s="12">
        <f t="shared" si="1"/>
        <v>972.25</v>
      </c>
    </row>
    <row r="603" spans="1:10" ht="15.8" customHeight="1">
      <c r="A603" s="13" t="s">
        <v>1148</v>
      </c>
      <c r="B603" s="14" t="s">
        <v>828</v>
      </c>
      <c r="C603" s="13" t="s">
        <v>829</v>
      </c>
      <c r="D603" s="14" t="s">
        <v>18</v>
      </c>
      <c r="E603" s="14" t="s">
        <v>44</v>
      </c>
      <c r="F603" s="15">
        <v>25</v>
      </c>
      <c r="G603" s="16">
        <v>31.2</v>
      </c>
      <c r="H603" s="17">
        <v>780</v>
      </c>
      <c r="I603" s="11">
        <f t="shared" si="0"/>
        <v>0</v>
      </c>
      <c r="J603" s="12">
        <f t="shared" si="1"/>
        <v>780</v>
      </c>
    </row>
    <row r="604" spans="1:10" ht="19.55" customHeight="1">
      <c r="A604" s="9" t="s">
        <v>1149</v>
      </c>
      <c r="B604" s="41" t="s">
        <v>1150</v>
      </c>
      <c r="C604" s="42"/>
      <c r="D604" s="42"/>
      <c r="E604" s="42"/>
      <c r="F604" s="42"/>
      <c r="G604" s="43"/>
      <c r="H604" s="10">
        <v>429366</v>
      </c>
      <c r="I604" s="11">
        <f t="shared" si="0"/>
        <v>0</v>
      </c>
      <c r="J604" s="12">
        <f t="shared" si="1"/>
        <v>429366</v>
      </c>
    </row>
    <row r="605" spans="1:10" ht="19.55" customHeight="1">
      <c r="A605" s="9" t="s">
        <v>1151</v>
      </c>
      <c r="B605" s="41" t="s">
        <v>723</v>
      </c>
      <c r="C605" s="42"/>
      <c r="D605" s="42"/>
      <c r="E605" s="42"/>
      <c r="F605" s="42"/>
      <c r="G605" s="43"/>
      <c r="H605" s="10">
        <v>85873.2</v>
      </c>
      <c r="I605" s="11">
        <f t="shared" si="0"/>
        <v>0</v>
      </c>
      <c r="J605" s="12">
        <f t="shared" si="1"/>
        <v>85873.2</v>
      </c>
    </row>
    <row r="606" spans="1:10" ht="15.8" customHeight="1">
      <c r="A606" s="13" t="s">
        <v>1152</v>
      </c>
      <c r="B606" s="14" t="s">
        <v>1153</v>
      </c>
      <c r="C606" s="13" t="s">
        <v>1154</v>
      </c>
      <c r="D606" s="14" t="s">
        <v>526</v>
      </c>
      <c r="E606" s="14" t="s">
        <v>51</v>
      </c>
      <c r="F606" s="15">
        <v>1600</v>
      </c>
      <c r="G606" s="16">
        <v>17.32</v>
      </c>
      <c r="H606" s="17">
        <v>27712</v>
      </c>
      <c r="I606" s="11">
        <f t="shared" si="0"/>
        <v>0</v>
      </c>
      <c r="J606" s="12">
        <f t="shared" si="1"/>
        <v>27712</v>
      </c>
    </row>
    <row r="607" spans="1:10" ht="15.8" customHeight="1">
      <c r="A607" s="13" t="s">
        <v>1155</v>
      </c>
      <c r="B607" s="14" t="s">
        <v>791</v>
      </c>
      <c r="C607" s="13" t="s">
        <v>792</v>
      </c>
      <c r="D607" s="14" t="s">
        <v>526</v>
      </c>
      <c r="E607" s="14" t="s">
        <v>29</v>
      </c>
      <c r="F607" s="15">
        <v>70</v>
      </c>
      <c r="G607" s="16">
        <v>29.86</v>
      </c>
      <c r="H607" s="17">
        <v>2090.1999999999998</v>
      </c>
      <c r="I607" s="11">
        <f t="shared" si="0"/>
        <v>0</v>
      </c>
      <c r="J607" s="12">
        <f t="shared" si="1"/>
        <v>2090.1999999999998</v>
      </c>
    </row>
    <row r="608" spans="1:10" ht="15.8" customHeight="1">
      <c r="A608" s="13" t="s">
        <v>1156</v>
      </c>
      <c r="B608" s="14" t="s">
        <v>771</v>
      </c>
      <c r="C608" s="13" t="s">
        <v>710</v>
      </c>
      <c r="D608" s="14" t="s">
        <v>18</v>
      </c>
      <c r="E608" s="14" t="s">
        <v>44</v>
      </c>
      <c r="F608" s="15">
        <v>20</v>
      </c>
      <c r="G608" s="16">
        <v>37.5</v>
      </c>
      <c r="H608" s="17">
        <v>750</v>
      </c>
      <c r="I608" s="11">
        <f t="shared" si="0"/>
        <v>0</v>
      </c>
      <c r="J608" s="12">
        <f t="shared" si="1"/>
        <v>750</v>
      </c>
    </row>
    <row r="609" spans="1:10" ht="15.8" customHeight="1">
      <c r="A609" s="13" t="s">
        <v>1157</v>
      </c>
      <c r="B609" s="14" t="s">
        <v>764</v>
      </c>
      <c r="C609" s="13" t="s">
        <v>765</v>
      </c>
      <c r="D609" s="14" t="s">
        <v>188</v>
      </c>
      <c r="E609" s="14" t="s">
        <v>78</v>
      </c>
      <c r="F609" s="15">
        <v>120</v>
      </c>
      <c r="G609" s="16">
        <v>51.96</v>
      </c>
      <c r="H609" s="17">
        <v>6235.2</v>
      </c>
      <c r="I609" s="11">
        <f t="shared" si="0"/>
        <v>0</v>
      </c>
      <c r="J609" s="12">
        <f t="shared" si="1"/>
        <v>6235.2</v>
      </c>
    </row>
    <row r="610" spans="1:10" ht="15.8" customHeight="1">
      <c r="A610" s="13" t="s">
        <v>1158</v>
      </c>
      <c r="B610" s="14" t="s">
        <v>1159</v>
      </c>
      <c r="C610" s="13" t="s">
        <v>1160</v>
      </c>
      <c r="D610" s="14" t="s">
        <v>188</v>
      </c>
      <c r="E610" s="14" t="s">
        <v>24</v>
      </c>
      <c r="F610" s="15">
        <v>25</v>
      </c>
      <c r="G610" s="16">
        <v>80.52</v>
      </c>
      <c r="H610" s="17">
        <v>2013</v>
      </c>
      <c r="I610" s="11">
        <f t="shared" si="0"/>
        <v>0</v>
      </c>
      <c r="J610" s="12">
        <f t="shared" si="1"/>
        <v>2013</v>
      </c>
    </row>
    <row r="611" spans="1:10" ht="15.8" customHeight="1">
      <c r="A611" s="13" t="s">
        <v>1161</v>
      </c>
      <c r="B611" s="14" t="s">
        <v>794</v>
      </c>
      <c r="C611" s="13" t="s">
        <v>795</v>
      </c>
      <c r="D611" s="14" t="s">
        <v>188</v>
      </c>
      <c r="E611" s="14" t="s">
        <v>24</v>
      </c>
      <c r="F611" s="15">
        <v>60</v>
      </c>
      <c r="G611" s="16">
        <v>105.8</v>
      </c>
      <c r="H611" s="17">
        <v>6348</v>
      </c>
      <c r="I611" s="11">
        <f t="shared" si="0"/>
        <v>0</v>
      </c>
      <c r="J611" s="12">
        <f t="shared" si="1"/>
        <v>6348</v>
      </c>
    </row>
    <row r="612" spans="1:10" ht="15.8" customHeight="1">
      <c r="A612" s="13" t="s">
        <v>1162</v>
      </c>
      <c r="B612" s="14" t="s">
        <v>1163</v>
      </c>
      <c r="C612" s="13" t="s">
        <v>1164</v>
      </c>
      <c r="D612" s="14" t="s">
        <v>188</v>
      </c>
      <c r="E612" s="14" t="s">
        <v>24</v>
      </c>
      <c r="F612" s="15">
        <v>120</v>
      </c>
      <c r="G612" s="16">
        <v>37.03</v>
      </c>
      <c r="H612" s="17">
        <v>4443.6000000000004</v>
      </c>
      <c r="I612" s="11">
        <f t="shared" si="0"/>
        <v>0</v>
      </c>
      <c r="J612" s="12">
        <f t="shared" si="1"/>
        <v>4443.6000000000004</v>
      </c>
    </row>
    <row r="613" spans="1:10" ht="15.8" customHeight="1">
      <c r="A613" s="13" t="s">
        <v>1165</v>
      </c>
      <c r="B613" s="14" t="s">
        <v>1166</v>
      </c>
      <c r="C613" s="13" t="s">
        <v>1167</v>
      </c>
      <c r="D613" s="14" t="s">
        <v>188</v>
      </c>
      <c r="E613" s="14" t="s">
        <v>24</v>
      </c>
      <c r="F613" s="15">
        <v>2</v>
      </c>
      <c r="G613" s="16">
        <v>363.12</v>
      </c>
      <c r="H613" s="17">
        <v>726.24</v>
      </c>
      <c r="I613" s="11">
        <f t="shared" si="0"/>
        <v>0</v>
      </c>
      <c r="J613" s="12">
        <f t="shared" si="1"/>
        <v>726.24</v>
      </c>
    </row>
    <row r="614" spans="1:10" ht="15.8" customHeight="1">
      <c r="A614" s="13" t="s">
        <v>1168</v>
      </c>
      <c r="B614" s="14" t="s">
        <v>1169</v>
      </c>
      <c r="C614" s="13" t="s">
        <v>1170</v>
      </c>
      <c r="D614" s="14" t="s">
        <v>188</v>
      </c>
      <c r="E614" s="14" t="s">
        <v>24</v>
      </c>
      <c r="F614" s="15">
        <v>2</v>
      </c>
      <c r="G614" s="16">
        <v>4590.2700000000004</v>
      </c>
      <c r="H614" s="17">
        <v>9180.5400000000009</v>
      </c>
      <c r="I614" s="11">
        <f t="shared" si="0"/>
        <v>0</v>
      </c>
      <c r="J614" s="12">
        <f t="shared" si="1"/>
        <v>9180.5400000000009</v>
      </c>
    </row>
    <row r="615" spans="1:10" ht="15.8" customHeight="1">
      <c r="A615" s="13" t="s">
        <v>1171</v>
      </c>
      <c r="B615" s="14" t="s">
        <v>1172</v>
      </c>
      <c r="C615" s="13" t="s">
        <v>1173</v>
      </c>
      <c r="D615" s="14" t="s">
        <v>526</v>
      </c>
      <c r="E615" s="14" t="s">
        <v>51</v>
      </c>
      <c r="F615" s="15">
        <v>150</v>
      </c>
      <c r="G615" s="16">
        <v>11.59</v>
      </c>
      <c r="H615" s="17">
        <v>1738.5</v>
      </c>
      <c r="I615" s="11">
        <f t="shared" si="0"/>
        <v>0</v>
      </c>
      <c r="J615" s="12">
        <f t="shared" si="1"/>
        <v>1738.5</v>
      </c>
    </row>
    <row r="616" spans="1:10" ht="15.8" customHeight="1">
      <c r="A616" s="13" t="s">
        <v>1174</v>
      </c>
      <c r="B616" s="14" t="s">
        <v>1175</v>
      </c>
      <c r="C616" s="13" t="s">
        <v>1176</v>
      </c>
      <c r="D616" s="14" t="s">
        <v>18</v>
      </c>
      <c r="E616" s="14" t="s">
        <v>51</v>
      </c>
      <c r="F616" s="15">
        <v>210</v>
      </c>
      <c r="G616" s="16">
        <v>16.07</v>
      </c>
      <c r="H616" s="17">
        <v>3374.7</v>
      </c>
      <c r="I616" s="11">
        <f t="shared" si="0"/>
        <v>0</v>
      </c>
      <c r="J616" s="12">
        <f t="shared" si="1"/>
        <v>3374.7</v>
      </c>
    </row>
    <row r="617" spans="1:10" ht="15.8" customHeight="1">
      <c r="A617" s="13" t="s">
        <v>1177</v>
      </c>
      <c r="B617" s="14" t="s">
        <v>1178</v>
      </c>
      <c r="C617" s="13" t="s">
        <v>1179</v>
      </c>
      <c r="D617" s="14" t="s">
        <v>454</v>
      </c>
      <c r="E617" s="14" t="s">
        <v>51</v>
      </c>
      <c r="F617" s="15">
        <v>100</v>
      </c>
      <c r="G617" s="16">
        <v>96.48</v>
      </c>
      <c r="H617" s="17">
        <v>9648</v>
      </c>
      <c r="I617" s="11">
        <f t="shared" si="0"/>
        <v>0</v>
      </c>
      <c r="J617" s="12">
        <f t="shared" si="1"/>
        <v>9648</v>
      </c>
    </row>
    <row r="618" spans="1:10" ht="15.8" customHeight="1">
      <c r="A618" s="13" t="s">
        <v>1180</v>
      </c>
      <c r="B618" s="14" t="s">
        <v>1181</v>
      </c>
      <c r="C618" s="13" t="s">
        <v>1182</v>
      </c>
      <c r="D618" s="14" t="s">
        <v>526</v>
      </c>
      <c r="E618" s="14" t="s">
        <v>29</v>
      </c>
      <c r="F618" s="15">
        <v>8</v>
      </c>
      <c r="G618" s="16">
        <v>37.5</v>
      </c>
      <c r="H618" s="17">
        <v>300</v>
      </c>
      <c r="I618" s="11">
        <f t="shared" si="0"/>
        <v>0</v>
      </c>
      <c r="J618" s="12">
        <f t="shared" si="1"/>
        <v>300</v>
      </c>
    </row>
    <row r="619" spans="1:10" ht="15.8" customHeight="1">
      <c r="A619" s="13" t="s">
        <v>1183</v>
      </c>
      <c r="B619" s="14" t="s">
        <v>1184</v>
      </c>
      <c r="C619" s="13" t="s">
        <v>1185</v>
      </c>
      <c r="D619" s="14" t="s">
        <v>137</v>
      </c>
      <c r="E619" s="14" t="s">
        <v>51</v>
      </c>
      <c r="F619" s="15">
        <v>40</v>
      </c>
      <c r="G619" s="16">
        <v>21.93</v>
      </c>
      <c r="H619" s="17">
        <v>877.2</v>
      </c>
      <c r="I619" s="11">
        <f t="shared" si="0"/>
        <v>0</v>
      </c>
      <c r="J619" s="12">
        <f t="shared" si="1"/>
        <v>877.2</v>
      </c>
    </row>
    <row r="620" spans="1:10" ht="15.8" customHeight="1">
      <c r="A620" s="13" t="s">
        <v>1186</v>
      </c>
      <c r="B620" s="14" t="s">
        <v>1187</v>
      </c>
      <c r="C620" s="13" t="s">
        <v>1188</v>
      </c>
      <c r="D620" s="14" t="s">
        <v>533</v>
      </c>
      <c r="E620" s="14" t="s">
        <v>1189</v>
      </c>
      <c r="F620" s="15">
        <v>2</v>
      </c>
      <c r="G620" s="16">
        <v>904.16</v>
      </c>
      <c r="H620" s="17">
        <v>1808.32</v>
      </c>
      <c r="I620" s="11">
        <f t="shared" si="0"/>
        <v>0</v>
      </c>
      <c r="J620" s="12">
        <f t="shared" si="1"/>
        <v>1808.32</v>
      </c>
    </row>
    <row r="621" spans="1:10" ht="15.8" customHeight="1">
      <c r="A621" s="13" t="s">
        <v>1190</v>
      </c>
      <c r="B621" s="14" t="s">
        <v>1191</v>
      </c>
      <c r="C621" s="13" t="s">
        <v>1192</v>
      </c>
      <c r="D621" s="14" t="s">
        <v>533</v>
      </c>
      <c r="E621" s="14" t="s">
        <v>1189</v>
      </c>
      <c r="F621" s="15">
        <v>6</v>
      </c>
      <c r="G621" s="16">
        <v>43.55</v>
      </c>
      <c r="H621" s="17">
        <v>261.3</v>
      </c>
      <c r="I621" s="11">
        <f t="shared" si="0"/>
        <v>0</v>
      </c>
      <c r="J621" s="12">
        <f t="shared" si="1"/>
        <v>261.3</v>
      </c>
    </row>
    <row r="622" spans="1:10" ht="15.8" customHeight="1">
      <c r="A622" s="13" t="s">
        <v>1193</v>
      </c>
      <c r="B622" s="14" t="s">
        <v>1194</v>
      </c>
      <c r="C622" s="13" t="s">
        <v>1195</v>
      </c>
      <c r="D622" s="14" t="s">
        <v>55</v>
      </c>
      <c r="E622" s="14" t="s">
        <v>24</v>
      </c>
      <c r="F622" s="15">
        <v>120</v>
      </c>
      <c r="G622" s="16">
        <v>69.72</v>
      </c>
      <c r="H622" s="17">
        <v>8366.4</v>
      </c>
      <c r="I622" s="11">
        <f t="shared" si="0"/>
        <v>0</v>
      </c>
      <c r="J622" s="12">
        <f t="shared" si="1"/>
        <v>8366.4</v>
      </c>
    </row>
    <row r="623" spans="1:10" ht="19.55" customHeight="1">
      <c r="A623" s="9" t="s">
        <v>1196</v>
      </c>
      <c r="B623" s="41" t="s">
        <v>872</v>
      </c>
      <c r="C623" s="42"/>
      <c r="D623" s="42"/>
      <c r="E623" s="42"/>
      <c r="F623" s="42"/>
      <c r="G623" s="43"/>
      <c r="H623" s="10">
        <v>85873.2</v>
      </c>
      <c r="I623" s="11">
        <f t="shared" si="0"/>
        <v>0</v>
      </c>
      <c r="J623" s="12">
        <f t="shared" si="1"/>
        <v>85873.2</v>
      </c>
    </row>
    <row r="624" spans="1:10" ht="15.8" customHeight="1">
      <c r="A624" s="13" t="s">
        <v>1197</v>
      </c>
      <c r="B624" s="14" t="s">
        <v>1153</v>
      </c>
      <c r="C624" s="13" t="s">
        <v>1154</v>
      </c>
      <c r="D624" s="14" t="s">
        <v>526</v>
      </c>
      <c r="E624" s="14" t="s">
        <v>51</v>
      </c>
      <c r="F624" s="15">
        <v>1600</v>
      </c>
      <c r="G624" s="16">
        <v>17.32</v>
      </c>
      <c r="H624" s="17">
        <v>27712</v>
      </c>
      <c r="I624" s="11">
        <f t="shared" si="0"/>
        <v>0</v>
      </c>
      <c r="J624" s="12">
        <f t="shared" si="1"/>
        <v>27712</v>
      </c>
    </row>
    <row r="625" spans="1:10" ht="15.8" customHeight="1">
      <c r="A625" s="13" t="s">
        <v>1198</v>
      </c>
      <c r="B625" s="14" t="s">
        <v>791</v>
      </c>
      <c r="C625" s="13" t="s">
        <v>792</v>
      </c>
      <c r="D625" s="14" t="s">
        <v>526</v>
      </c>
      <c r="E625" s="14" t="s">
        <v>29</v>
      </c>
      <c r="F625" s="15">
        <v>70</v>
      </c>
      <c r="G625" s="16">
        <v>29.86</v>
      </c>
      <c r="H625" s="17">
        <v>2090.1999999999998</v>
      </c>
      <c r="I625" s="11">
        <f t="shared" si="0"/>
        <v>0</v>
      </c>
      <c r="J625" s="12">
        <f t="shared" si="1"/>
        <v>2090.1999999999998</v>
      </c>
    </row>
    <row r="626" spans="1:10" ht="15.8" customHeight="1">
      <c r="A626" s="13" t="s">
        <v>1199</v>
      </c>
      <c r="B626" s="14" t="s">
        <v>771</v>
      </c>
      <c r="C626" s="13" t="s">
        <v>710</v>
      </c>
      <c r="D626" s="14" t="s">
        <v>18</v>
      </c>
      <c r="E626" s="14" t="s">
        <v>44</v>
      </c>
      <c r="F626" s="15">
        <v>20</v>
      </c>
      <c r="G626" s="16">
        <v>37.5</v>
      </c>
      <c r="H626" s="17">
        <v>750</v>
      </c>
      <c r="I626" s="11">
        <f t="shared" si="0"/>
        <v>0</v>
      </c>
      <c r="J626" s="12">
        <f t="shared" si="1"/>
        <v>750</v>
      </c>
    </row>
    <row r="627" spans="1:10" ht="15.8" customHeight="1">
      <c r="A627" s="13" t="s">
        <v>1200</v>
      </c>
      <c r="B627" s="14" t="s">
        <v>764</v>
      </c>
      <c r="C627" s="13" t="s">
        <v>765</v>
      </c>
      <c r="D627" s="14" t="s">
        <v>188</v>
      </c>
      <c r="E627" s="14" t="s">
        <v>78</v>
      </c>
      <c r="F627" s="15">
        <v>120</v>
      </c>
      <c r="G627" s="16">
        <v>51.96</v>
      </c>
      <c r="H627" s="17">
        <v>6235.2</v>
      </c>
      <c r="I627" s="11">
        <f t="shared" si="0"/>
        <v>0</v>
      </c>
      <c r="J627" s="12">
        <f t="shared" si="1"/>
        <v>6235.2</v>
      </c>
    </row>
    <row r="628" spans="1:10" ht="15.8" customHeight="1">
      <c r="A628" s="13" t="s">
        <v>1201</v>
      </c>
      <c r="B628" s="14" t="s">
        <v>1159</v>
      </c>
      <c r="C628" s="13" t="s">
        <v>1160</v>
      </c>
      <c r="D628" s="14" t="s">
        <v>188</v>
      </c>
      <c r="E628" s="14" t="s">
        <v>24</v>
      </c>
      <c r="F628" s="15">
        <v>25</v>
      </c>
      <c r="G628" s="16">
        <v>80.52</v>
      </c>
      <c r="H628" s="17">
        <v>2013</v>
      </c>
      <c r="I628" s="11">
        <f t="shared" si="0"/>
        <v>0</v>
      </c>
      <c r="J628" s="12">
        <f t="shared" si="1"/>
        <v>2013</v>
      </c>
    </row>
    <row r="629" spans="1:10" ht="15.8" customHeight="1">
      <c r="A629" s="13" t="s">
        <v>1202</v>
      </c>
      <c r="B629" s="14" t="s">
        <v>794</v>
      </c>
      <c r="C629" s="13" t="s">
        <v>795</v>
      </c>
      <c r="D629" s="14" t="s">
        <v>188</v>
      </c>
      <c r="E629" s="14" t="s">
        <v>24</v>
      </c>
      <c r="F629" s="15">
        <v>60</v>
      </c>
      <c r="G629" s="16">
        <v>105.8</v>
      </c>
      <c r="H629" s="17">
        <v>6348</v>
      </c>
      <c r="I629" s="11">
        <f t="shared" si="0"/>
        <v>0</v>
      </c>
      <c r="J629" s="12">
        <f t="shared" si="1"/>
        <v>6348</v>
      </c>
    </row>
    <row r="630" spans="1:10" ht="15.8" customHeight="1">
      <c r="A630" s="13" t="s">
        <v>1203</v>
      </c>
      <c r="B630" s="14" t="s">
        <v>1163</v>
      </c>
      <c r="C630" s="13" t="s">
        <v>1164</v>
      </c>
      <c r="D630" s="14" t="s">
        <v>188</v>
      </c>
      <c r="E630" s="14" t="s">
        <v>24</v>
      </c>
      <c r="F630" s="15">
        <v>120</v>
      </c>
      <c r="G630" s="16">
        <v>37.03</v>
      </c>
      <c r="H630" s="17">
        <v>4443.6000000000004</v>
      </c>
      <c r="I630" s="11">
        <f t="shared" si="0"/>
        <v>0</v>
      </c>
      <c r="J630" s="12">
        <f t="shared" si="1"/>
        <v>4443.6000000000004</v>
      </c>
    </row>
    <row r="631" spans="1:10" ht="15.8" customHeight="1">
      <c r="A631" s="13" t="s">
        <v>1204</v>
      </c>
      <c r="B631" s="14" t="s">
        <v>1166</v>
      </c>
      <c r="C631" s="13" t="s">
        <v>1167</v>
      </c>
      <c r="D631" s="14" t="s">
        <v>188</v>
      </c>
      <c r="E631" s="14" t="s">
        <v>24</v>
      </c>
      <c r="F631" s="15">
        <v>2</v>
      </c>
      <c r="G631" s="16">
        <v>363.12</v>
      </c>
      <c r="H631" s="17">
        <v>726.24</v>
      </c>
      <c r="I631" s="11">
        <f t="shared" si="0"/>
        <v>0</v>
      </c>
      <c r="J631" s="12">
        <f t="shared" si="1"/>
        <v>726.24</v>
      </c>
    </row>
    <row r="632" spans="1:10" ht="15.8" customHeight="1">
      <c r="A632" s="13" t="s">
        <v>1205</v>
      </c>
      <c r="B632" s="14" t="s">
        <v>1169</v>
      </c>
      <c r="C632" s="13" t="s">
        <v>1170</v>
      </c>
      <c r="D632" s="14" t="s">
        <v>188</v>
      </c>
      <c r="E632" s="14" t="s">
        <v>24</v>
      </c>
      <c r="F632" s="15">
        <v>2</v>
      </c>
      <c r="G632" s="16">
        <v>4590.2700000000004</v>
      </c>
      <c r="H632" s="17">
        <v>9180.5400000000009</v>
      </c>
      <c r="I632" s="11">
        <f t="shared" si="0"/>
        <v>0</v>
      </c>
      <c r="J632" s="12">
        <f t="shared" si="1"/>
        <v>9180.5400000000009</v>
      </c>
    </row>
    <row r="633" spans="1:10" ht="15.8" customHeight="1">
      <c r="A633" s="13" t="s">
        <v>1206</v>
      </c>
      <c r="B633" s="14" t="s">
        <v>1172</v>
      </c>
      <c r="C633" s="13" t="s">
        <v>1173</v>
      </c>
      <c r="D633" s="14" t="s">
        <v>526</v>
      </c>
      <c r="E633" s="14" t="s">
        <v>51</v>
      </c>
      <c r="F633" s="15">
        <v>150</v>
      </c>
      <c r="G633" s="16">
        <v>11.59</v>
      </c>
      <c r="H633" s="17">
        <v>1738.5</v>
      </c>
      <c r="I633" s="11">
        <f t="shared" si="0"/>
        <v>0</v>
      </c>
      <c r="J633" s="12">
        <f t="shared" si="1"/>
        <v>1738.5</v>
      </c>
    </row>
    <row r="634" spans="1:10" ht="15.8" customHeight="1">
      <c r="A634" s="13" t="s">
        <v>1207</v>
      </c>
      <c r="B634" s="14" t="s">
        <v>1175</v>
      </c>
      <c r="C634" s="13" t="s">
        <v>1176</v>
      </c>
      <c r="D634" s="14" t="s">
        <v>18</v>
      </c>
      <c r="E634" s="14" t="s">
        <v>51</v>
      </c>
      <c r="F634" s="15">
        <v>210</v>
      </c>
      <c r="G634" s="16">
        <v>16.07</v>
      </c>
      <c r="H634" s="17">
        <v>3374.7</v>
      </c>
      <c r="I634" s="11">
        <f t="shared" si="0"/>
        <v>0</v>
      </c>
      <c r="J634" s="12">
        <f t="shared" si="1"/>
        <v>3374.7</v>
      </c>
    </row>
    <row r="635" spans="1:10" ht="15.8" customHeight="1">
      <c r="A635" s="13" t="s">
        <v>1208</v>
      </c>
      <c r="B635" s="14" t="s">
        <v>1178</v>
      </c>
      <c r="C635" s="13" t="s">
        <v>1179</v>
      </c>
      <c r="D635" s="14" t="s">
        <v>454</v>
      </c>
      <c r="E635" s="14" t="s">
        <v>51</v>
      </c>
      <c r="F635" s="15">
        <v>100</v>
      </c>
      <c r="G635" s="16">
        <v>96.48</v>
      </c>
      <c r="H635" s="17">
        <v>9648</v>
      </c>
      <c r="I635" s="11">
        <f t="shared" si="0"/>
        <v>0</v>
      </c>
      <c r="J635" s="12">
        <f t="shared" si="1"/>
        <v>9648</v>
      </c>
    </row>
    <row r="636" spans="1:10" ht="15.8" customHeight="1">
      <c r="A636" s="13" t="s">
        <v>1209</v>
      </c>
      <c r="B636" s="14" t="s">
        <v>1181</v>
      </c>
      <c r="C636" s="13" t="s">
        <v>1182</v>
      </c>
      <c r="D636" s="14" t="s">
        <v>526</v>
      </c>
      <c r="E636" s="14" t="s">
        <v>29</v>
      </c>
      <c r="F636" s="15">
        <v>8</v>
      </c>
      <c r="G636" s="16">
        <v>37.5</v>
      </c>
      <c r="H636" s="17">
        <v>300</v>
      </c>
      <c r="I636" s="11">
        <f t="shared" si="0"/>
        <v>0</v>
      </c>
      <c r="J636" s="12">
        <f t="shared" si="1"/>
        <v>300</v>
      </c>
    </row>
    <row r="637" spans="1:10" ht="15.8" customHeight="1">
      <c r="A637" s="13" t="s">
        <v>1210</v>
      </c>
      <c r="B637" s="14" t="s">
        <v>1184</v>
      </c>
      <c r="C637" s="13" t="s">
        <v>1185</v>
      </c>
      <c r="D637" s="14" t="s">
        <v>137</v>
      </c>
      <c r="E637" s="14" t="s">
        <v>51</v>
      </c>
      <c r="F637" s="15">
        <v>40</v>
      </c>
      <c r="G637" s="16">
        <v>21.93</v>
      </c>
      <c r="H637" s="17">
        <v>877.2</v>
      </c>
      <c r="I637" s="11">
        <f t="shared" si="0"/>
        <v>0</v>
      </c>
      <c r="J637" s="12">
        <f t="shared" si="1"/>
        <v>877.2</v>
      </c>
    </row>
    <row r="638" spans="1:10" ht="15.8" customHeight="1">
      <c r="A638" s="13" t="s">
        <v>1211</v>
      </c>
      <c r="B638" s="14" t="s">
        <v>1187</v>
      </c>
      <c r="C638" s="13" t="s">
        <v>1188</v>
      </c>
      <c r="D638" s="14" t="s">
        <v>533</v>
      </c>
      <c r="E638" s="14" t="s">
        <v>1189</v>
      </c>
      <c r="F638" s="15">
        <v>2</v>
      </c>
      <c r="G638" s="16">
        <v>904.16</v>
      </c>
      <c r="H638" s="17">
        <v>1808.32</v>
      </c>
      <c r="I638" s="11">
        <f t="shared" si="0"/>
        <v>0</v>
      </c>
      <c r="J638" s="12">
        <f t="shared" si="1"/>
        <v>1808.32</v>
      </c>
    </row>
    <row r="639" spans="1:10" ht="15.8" customHeight="1">
      <c r="A639" s="13" t="s">
        <v>1212</v>
      </c>
      <c r="B639" s="14" t="s">
        <v>1191</v>
      </c>
      <c r="C639" s="13" t="s">
        <v>1192</v>
      </c>
      <c r="D639" s="14" t="s">
        <v>533</v>
      </c>
      <c r="E639" s="14" t="s">
        <v>1189</v>
      </c>
      <c r="F639" s="15">
        <v>6</v>
      </c>
      <c r="G639" s="16">
        <v>43.55</v>
      </c>
      <c r="H639" s="17">
        <v>261.3</v>
      </c>
      <c r="I639" s="11">
        <f t="shared" si="0"/>
        <v>0</v>
      </c>
      <c r="J639" s="12">
        <f t="shared" si="1"/>
        <v>261.3</v>
      </c>
    </row>
    <row r="640" spans="1:10" ht="15.8" customHeight="1">
      <c r="A640" s="13" t="s">
        <v>1213</v>
      </c>
      <c r="B640" s="14" t="s">
        <v>1194</v>
      </c>
      <c r="C640" s="13" t="s">
        <v>1195</v>
      </c>
      <c r="D640" s="14" t="s">
        <v>55</v>
      </c>
      <c r="E640" s="14" t="s">
        <v>24</v>
      </c>
      <c r="F640" s="15">
        <v>120</v>
      </c>
      <c r="G640" s="16">
        <v>69.72</v>
      </c>
      <c r="H640" s="17">
        <v>8366.4</v>
      </c>
      <c r="I640" s="11">
        <f t="shared" si="0"/>
        <v>0</v>
      </c>
      <c r="J640" s="12">
        <f t="shared" si="1"/>
        <v>8366.4</v>
      </c>
    </row>
    <row r="641" spans="1:10" ht="19.55" customHeight="1">
      <c r="A641" s="9" t="s">
        <v>1214</v>
      </c>
      <c r="B641" s="41" t="s">
        <v>930</v>
      </c>
      <c r="C641" s="42"/>
      <c r="D641" s="42"/>
      <c r="E641" s="42"/>
      <c r="F641" s="42"/>
      <c r="G641" s="43"/>
      <c r="H641" s="10">
        <v>85873.2</v>
      </c>
      <c r="I641" s="11">
        <f t="shared" si="0"/>
        <v>0</v>
      </c>
      <c r="J641" s="12">
        <f t="shared" si="1"/>
        <v>85873.2</v>
      </c>
    </row>
    <row r="642" spans="1:10" ht="15.8" customHeight="1">
      <c r="A642" s="13" t="s">
        <v>1215</v>
      </c>
      <c r="B642" s="14" t="s">
        <v>1153</v>
      </c>
      <c r="C642" s="13" t="s">
        <v>1154</v>
      </c>
      <c r="D642" s="14" t="s">
        <v>526</v>
      </c>
      <c r="E642" s="14" t="s">
        <v>51</v>
      </c>
      <c r="F642" s="15">
        <v>1600</v>
      </c>
      <c r="G642" s="16">
        <v>17.32</v>
      </c>
      <c r="H642" s="17">
        <v>27712</v>
      </c>
      <c r="I642" s="11">
        <f t="shared" si="0"/>
        <v>0</v>
      </c>
      <c r="J642" s="12">
        <f t="shared" si="1"/>
        <v>27712</v>
      </c>
    </row>
    <row r="643" spans="1:10" ht="15.8" customHeight="1">
      <c r="A643" s="13" t="s">
        <v>1216</v>
      </c>
      <c r="B643" s="14" t="s">
        <v>791</v>
      </c>
      <c r="C643" s="13" t="s">
        <v>792</v>
      </c>
      <c r="D643" s="14" t="s">
        <v>526</v>
      </c>
      <c r="E643" s="14" t="s">
        <v>29</v>
      </c>
      <c r="F643" s="15">
        <v>70</v>
      </c>
      <c r="G643" s="16">
        <v>29.86</v>
      </c>
      <c r="H643" s="17">
        <v>2090.1999999999998</v>
      </c>
      <c r="I643" s="11">
        <f t="shared" si="0"/>
        <v>0</v>
      </c>
      <c r="J643" s="12">
        <f t="shared" si="1"/>
        <v>2090.1999999999998</v>
      </c>
    </row>
    <row r="644" spans="1:10" ht="15.8" customHeight="1">
      <c r="A644" s="13" t="s">
        <v>1217</v>
      </c>
      <c r="B644" s="14" t="s">
        <v>771</v>
      </c>
      <c r="C644" s="13" t="s">
        <v>710</v>
      </c>
      <c r="D644" s="14" t="s">
        <v>18</v>
      </c>
      <c r="E644" s="14" t="s">
        <v>44</v>
      </c>
      <c r="F644" s="15">
        <v>20</v>
      </c>
      <c r="G644" s="16">
        <v>37.5</v>
      </c>
      <c r="H644" s="17">
        <v>750</v>
      </c>
      <c r="I644" s="11">
        <f t="shared" si="0"/>
        <v>0</v>
      </c>
      <c r="J644" s="12">
        <f t="shared" si="1"/>
        <v>750</v>
      </c>
    </row>
    <row r="645" spans="1:10" ht="15.8" customHeight="1">
      <c r="A645" s="13" t="s">
        <v>1218</v>
      </c>
      <c r="B645" s="14" t="s">
        <v>764</v>
      </c>
      <c r="C645" s="13" t="s">
        <v>765</v>
      </c>
      <c r="D645" s="14" t="s">
        <v>188</v>
      </c>
      <c r="E645" s="14" t="s">
        <v>78</v>
      </c>
      <c r="F645" s="15">
        <v>120</v>
      </c>
      <c r="G645" s="16">
        <v>51.96</v>
      </c>
      <c r="H645" s="17">
        <v>6235.2</v>
      </c>
      <c r="I645" s="11">
        <f t="shared" si="0"/>
        <v>0</v>
      </c>
      <c r="J645" s="12">
        <f t="shared" si="1"/>
        <v>6235.2</v>
      </c>
    </row>
    <row r="646" spans="1:10" ht="15.8" customHeight="1">
      <c r="A646" s="13" t="s">
        <v>1219</v>
      </c>
      <c r="B646" s="14" t="s">
        <v>1159</v>
      </c>
      <c r="C646" s="13" t="s">
        <v>1160</v>
      </c>
      <c r="D646" s="14" t="s">
        <v>188</v>
      </c>
      <c r="E646" s="14" t="s">
        <v>24</v>
      </c>
      <c r="F646" s="15">
        <v>25</v>
      </c>
      <c r="G646" s="16">
        <v>80.52</v>
      </c>
      <c r="H646" s="17">
        <v>2013</v>
      </c>
      <c r="I646" s="11">
        <f t="shared" si="0"/>
        <v>0</v>
      </c>
      <c r="J646" s="12">
        <f t="shared" si="1"/>
        <v>2013</v>
      </c>
    </row>
    <row r="647" spans="1:10" ht="15.8" customHeight="1">
      <c r="A647" s="13" t="s">
        <v>1220</v>
      </c>
      <c r="B647" s="14" t="s">
        <v>794</v>
      </c>
      <c r="C647" s="13" t="s">
        <v>795</v>
      </c>
      <c r="D647" s="14" t="s">
        <v>188</v>
      </c>
      <c r="E647" s="14" t="s">
        <v>24</v>
      </c>
      <c r="F647" s="15">
        <v>60</v>
      </c>
      <c r="G647" s="16">
        <v>105.8</v>
      </c>
      <c r="H647" s="17">
        <v>6348</v>
      </c>
      <c r="I647" s="11">
        <f t="shared" si="0"/>
        <v>0</v>
      </c>
      <c r="J647" s="12">
        <f t="shared" si="1"/>
        <v>6348</v>
      </c>
    </row>
    <row r="648" spans="1:10" ht="15.8" customHeight="1">
      <c r="A648" s="13" t="s">
        <v>1221</v>
      </c>
      <c r="B648" s="14" t="s">
        <v>1163</v>
      </c>
      <c r="C648" s="13" t="s">
        <v>1164</v>
      </c>
      <c r="D648" s="14" t="s">
        <v>188</v>
      </c>
      <c r="E648" s="14" t="s">
        <v>24</v>
      </c>
      <c r="F648" s="15">
        <v>120</v>
      </c>
      <c r="G648" s="16">
        <v>37.03</v>
      </c>
      <c r="H648" s="17">
        <v>4443.6000000000004</v>
      </c>
      <c r="I648" s="11">
        <f t="shared" si="0"/>
        <v>0</v>
      </c>
      <c r="J648" s="12">
        <f t="shared" si="1"/>
        <v>4443.6000000000004</v>
      </c>
    </row>
    <row r="649" spans="1:10" ht="15.8" customHeight="1">
      <c r="A649" s="13" t="s">
        <v>1222</v>
      </c>
      <c r="B649" s="14" t="s">
        <v>1166</v>
      </c>
      <c r="C649" s="13" t="s">
        <v>1167</v>
      </c>
      <c r="D649" s="14" t="s">
        <v>188</v>
      </c>
      <c r="E649" s="14" t="s">
        <v>24</v>
      </c>
      <c r="F649" s="15">
        <v>2</v>
      </c>
      <c r="G649" s="16">
        <v>363.12</v>
      </c>
      <c r="H649" s="17">
        <v>726.24</v>
      </c>
      <c r="I649" s="11">
        <f t="shared" si="0"/>
        <v>0</v>
      </c>
      <c r="J649" s="12">
        <f t="shared" si="1"/>
        <v>726.24</v>
      </c>
    </row>
    <row r="650" spans="1:10" ht="15.8" customHeight="1">
      <c r="A650" s="13" t="s">
        <v>1223</v>
      </c>
      <c r="B650" s="14" t="s">
        <v>1169</v>
      </c>
      <c r="C650" s="13" t="s">
        <v>1170</v>
      </c>
      <c r="D650" s="14" t="s">
        <v>188</v>
      </c>
      <c r="E650" s="14" t="s">
        <v>24</v>
      </c>
      <c r="F650" s="15">
        <v>2</v>
      </c>
      <c r="G650" s="16">
        <v>4590.2700000000004</v>
      </c>
      <c r="H650" s="17">
        <v>9180.5400000000009</v>
      </c>
      <c r="I650" s="11">
        <f t="shared" si="0"/>
        <v>0</v>
      </c>
      <c r="J650" s="12">
        <f t="shared" si="1"/>
        <v>9180.5400000000009</v>
      </c>
    </row>
    <row r="651" spans="1:10" ht="15.8" customHeight="1">
      <c r="A651" s="13" t="s">
        <v>1224</v>
      </c>
      <c r="B651" s="14" t="s">
        <v>1172</v>
      </c>
      <c r="C651" s="13" t="s">
        <v>1173</v>
      </c>
      <c r="D651" s="14" t="s">
        <v>526</v>
      </c>
      <c r="E651" s="14" t="s">
        <v>51</v>
      </c>
      <c r="F651" s="15">
        <v>150</v>
      </c>
      <c r="G651" s="16">
        <v>11.59</v>
      </c>
      <c r="H651" s="17">
        <v>1738.5</v>
      </c>
      <c r="I651" s="11">
        <f t="shared" si="0"/>
        <v>0</v>
      </c>
      <c r="J651" s="12">
        <f t="shared" si="1"/>
        <v>1738.5</v>
      </c>
    </row>
    <row r="652" spans="1:10" ht="15.8" customHeight="1">
      <c r="A652" s="13" t="s">
        <v>1225</v>
      </c>
      <c r="B652" s="14" t="s">
        <v>1175</v>
      </c>
      <c r="C652" s="13" t="s">
        <v>1176</v>
      </c>
      <c r="D652" s="14" t="s">
        <v>18</v>
      </c>
      <c r="E652" s="14" t="s">
        <v>51</v>
      </c>
      <c r="F652" s="15">
        <v>210</v>
      </c>
      <c r="G652" s="16">
        <v>16.07</v>
      </c>
      <c r="H652" s="17">
        <v>3374.7</v>
      </c>
      <c r="I652" s="11">
        <f t="shared" si="0"/>
        <v>0</v>
      </c>
      <c r="J652" s="12">
        <f t="shared" si="1"/>
        <v>3374.7</v>
      </c>
    </row>
    <row r="653" spans="1:10" ht="15.8" customHeight="1">
      <c r="A653" s="13" t="s">
        <v>1226</v>
      </c>
      <c r="B653" s="14" t="s">
        <v>1178</v>
      </c>
      <c r="C653" s="13" t="s">
        <v>1179</v>
      </c>
      <c r="D653" s="14" t="s">
        <v>454</v>
      </c>
      <c r="E653" s="14" t="s">
        <v>51</v>
      </c>
      <c r="F653" s="15">
        <v>100</v>
      </c>
      <c r="G653" s="16">
        <v>96.48</v>
      </c>
      <c r="H653" s="17">
        <v>9648</v>
      </c>
      <c r="I653" s="11">
        <f t="shared" si="0"/>
        <v>0</v>
      </c>
      <c r="J653" s="12">
        <f t="shared" si="1"/>
        <v>9648</v>
      </c>
    </row>
    <row r="654" spans="1:10" ht="15.8" customHeight="1">
      <c r="A654" s="13" t="s">
        <v>1227</v>
      </c>
      <c r="B654" s="14" t="s">
        <v>1181</v>
      </c>
      <c r="C654" s="13" t="s">
        <v>1182</v>
      </c>
      <c r="D654" s="14" t="s">
        <v>526</v>
      </c>
      <c r="E654" s="14" t="s">
        <v>29</v>
      </c>
      <c r="F654" s="15">
        <v>8</v>
      </c>
      <c r="G654" s="16">
        <v>37.5</v>
      </c>
      <c r="H654" s="17">
        <v>300</v>
      </c>
      <c r="I654" s="11">
        <f t="shared" si="0"/>
        <v>0</v>
      </c>
      <c r="J654" s="12">
        <f t="shared" si="1"/>
        <v>300</v>
      </c>
    </row>
    <row r="655" spans="1:10" ht="15.8" customHeight="1">
      <c r="A655" s="13" t="s">
        <v>1228</v>
      </c>
      <c r="B655" s="14" t="s">
        <v>1184</v>
      </c>
      <c r="C655" s="13" t="s">
        <v>1185</v>
      </c>
      <c r="D655" s="14" t="s">
        <v>137</v>
      </c>
      <c r="E655" s="14" t="s">
        <v>51</v>
      </c>
      <c r="F655" s="15">
        <v>40</v>
      </c>
      <c r="G655" s="16">
        <v>21.93</v>
      </c>
      <c r="H655" s="17">
        <v>877.2</v>
      </c>
      <c r="I655" s="11">
        <f t="shared" si="0"/>
        <v>0</v>
      </c>
      <c r="J655" s="12">
        <f t="shared" si="1"/>
        <v>877.2</v>
      </c>
    </row>
    <row r="656" spans="1:10" ht="15.8" customHeight="1">
      <c r="A656" s="13" t="s">
        <v>1229</v>
      </c>
      <c r="B656" s="14" t="s">
        <v>1187</v>
      </c>
      <c r="C656" s="13" t="s">
        <v>1188</v>
      </c>
      <c r="D656" s="14" t="s">
        <v>533</v>
      </c>
      <c r="E656" s="14" t="s">
        <v>1189</v>
      </c>
      <c r="F656" s="15">
        <v>2</v>
      </c>
      <c r="G656" s="16">
        <v>904.16</v>
      </c>
      <c r="H656" s="17">
        <v>1808.32</v>
      </c>
      <c r="I656" s="11">
        <f t="shared" si="0"/>
        <v>0</v>
      </c>
      <c r="J656" s="12">
        <f t="shared" si="1"/>
        <v>1808.32</v>
      </c>
    </row>
    <row r="657" spans="1:10" ht="15.8" customHeight="1">
      <c r="A657" s="13" t="s">
        <v>1230</v>
      </c>
      <c r="B657" s="14" t="s">
        <v>1191</v>
      </c>
      <c r="C657" s="13" t="s">
        <v>1192</v>
      </c>
      <c r="D657" s="14" t="s">
        <v>533</v>
      </c>
      <c r="E657" s="14" t="s">
        <v>1189</v>
      </c>
      <c r="F657" s="15">
        <v>6</v>
      </c>
      <c r="G657" s="16">
        <v>43.55</v>
      </c>
      <c r="H657" s="17">
        <v>261.3</v>
      </c>
      <c r="I657" s="11">
        <f t="shared" si="0"/>
        <v>0</v>
      </c>
      <c r="J657" s="12">
        <f t="shared" si="1"/>
        <v>261.3</v>
      </c>
    </row>
    <row r="658" spans="1:10" ht="15.8" customHeight="1">
      <c r="A658" s="13" t="s">
        <v>1231</v>
      </c>
      <c r="B658" s="14" t="s">
        <v>1194</v>
      </c>
      <c r="C658" s="13" t="s">
        <v>1195</v>
      </c>
      <c r="D658" s="14" t="s">
        <v>55</v>
      </c>
      <c r="E658" s="14" t="s">
        <v>24</v>
      </c>
      <c r="F658" s="15">
        <v>120</v>
      </c>
      <c r="G658" s="16">
        <v>69.72</v>
      </c>
      <c r="H658" s="17">
        <v>8366.4</v>
      </c>
      <c r="I658" s="11">
        <f t="shared" si="0"/>
        <v>0</v>
      </c>
      <c r="J658" s="12">
        <f t="shared" si="1"/>
        <v>8366.4</v>
      </c>
    </row>
    <row r="659" spans="1:10" ht="19.55" customHeight="1">
      <c r="A659" s="9" t="s">
        <v>1232</v>
      </c>
      <c r="B659" s="41" t="s">
        <v>984</v>
      </c>
      <c r="C659" s="42"/>
      <c r="D659" s="42"/>
      <c r="E659" s="42"/>
      <c r="F659" s="42"/>
      <c r="G659" s="43"/>
      <c r="H659" s="10">
        <v>85873.2</v>
      </c>
      <c r="I659" s="11">
        <f t="shared" si="0"/>
        <v>0</v>
      </c>
      <c r="J659" s="12">
        <f t="shared" si="1"/>
        <v>85873.2</v>
      </c>
    </row>
    <row r="660" spans="1:10" ht="15.8" customHeight="1">
      <c r="A660" s="13" t="s">
        <v>1233</v>
      </c>
      <c r="B660" s="14" t="s">
        <v>1153</v>
      </c>
      <c r="C660" s="13" t="s">
        <v>1154</v>
      </c>
      <c r="D660" s="14" t="s">
        <v>526</v>
      </c>
      <c r="E660" s="14" t="s">
        <v>51</v>
      </c>
      <c r="F660" s="15">
        <v>1600</v>
      </c>
      <c r="G660" s="16">
        <v>17.32</v>
      </c>
      <c r="H660" s="17">
        <v>27712</v>
      </c>
      <c r="I660" s="11">
        <f t="shared" si="0"/>
        <v>0</v>
      </c>
      <c r="J660" s="12">
        <f t="shared" si="1"/>
        <v>27712</v>
      </c>
    </row>
    <row r="661" spans="1:10" ht="15.8" customHeight="1">
      <c r="A661" s="13" t="s">
        <v>1234</v>
      </c>
      <c r="B661" s="14" t="s">
        <v>791</v>
      </c>
      <c r="C661" s="13" t="s">
        <v>792</v>
      </c>
      <c r="D661" s="14" t="s">
        <v>526</v>
      </c>
      <c r="E661" s="14" t="s">
        <v>29</v>
      </c>
      <c r="F661" s="15">
        <v>70</v>
      </c>
      <c r="G661" s="16">
        <v>29.86</v>
      </c>
      <c r="H661" s="17">
        <v>2090.1999999999998</v>
      </c>
      <c r="I661" s="11">
        <f t="shared" si="0"/>
        <v>0</v>
      </c>
      <c r="J661" s="12">
        <f t="shared" si="1"/>
        <v>2090.1999999999998</v>
      </c>
    </row>
    <row r="662" spans="1:10" ht="15.8" customHeight="1">
      <c r="A662" s="13" t="s">
        <v>1235</v>
      </c>
      <c r="B662" s="14" t="s">
        <v>771</v>
      </c>
      <c r="C662" s="13" t="s">
        <v>710</v>
      </c>
      <c r="D662" s="14" t="s">
        <v>18</v>
      </c>
      <c r="E662" s="14" t="s">
        <v>44</v>
      </c>
      <c r="F662" s="15">
        <v>20</v>
      </c>
      <c r="G662" s="16">
        <v>37.5</v>
      </c>
      <c r="H662" s="17">
        <v>750</v>
      </c>
      <c r="I662" s="11">
        <f t="shared" si="0"/>
        <v>0</v>
      </c>
      <c r="J662" s="12">
        <f t="shared" si="1"/>
        <v>750</v>
      </c>
    </row>
    <row r="663" spans="1:10" ht="15.8" customHeight="1">
      <c r="A663" s="13" t="s">
        <v>1236</v>
      </c>
      <c r="B663" s="14" t="s">
        <v>764</v>
      </c>
      <c r="C663" s="13" t="s">
        <v>765</v>
      </c>
      <c r="D663" s="14" t="s">
        <v>188</v>
      </c>
      <c r="E663" s="14" t="s">
        <v>78</v>
      </c>
      <c r="F663" s="15">
        <v>120</v>
      </c>
      <c r="G663" s="16">
        <v>51.96</v>
      </c>
      <c r="H663" s="17">
        <v>6235.2</v>
      </c>
      <c r="I663" s="11">
        <f t="shared" si="0"/>
        <v>0</v>
      </c>
      <c r="J663" s="12">
        <f t="shared" si="1"/>
        <v>6235.2</v>
      </c>
    </row>
    <row r="664" spans="1:10" ht="15.8" customHeight="1">
      <c r="A664" s="13" t="s">
        <v>1237</v>
      </c>
      <c r="B664" s="14" t="s">
        <v>1159</v>
      </c>
      <c r="C664" s="13" t="s">
        <v>1160</v>
      </c>
      <c r="D664" s="14" t="s">
        <v>188</v>
      </c>
      <c r="E664" s="14" t="s">
        <v>24</v>
      </c>
      <c r="F664" s="15">
        <v>25</v>
      </c>
      <c r="G664" s="16">
        <v>80.52</v>
      </c>
      <c r="H664" s="17">
        <v>2013</v>
      </c>
      <c r="I664" s="11">
        <f t="shared" si="0"/>
        <v>0</v>
      </c>
      <c r="J664" s="12">
        <f t="shared" si="1"/>
        <v>2013</v>
      </c>
    </row>
    <row r="665" spans="1:10" ht="15.8" customHeight="1">
      <c r="A665" s="13" t="s">
        <v>1238</v>
      </c>
      <c r="B665" s="14" t="s">
        <v>794</v>
      </c>
      <c r="C665" s="13" t="s">
        <v>795</v>
      </c>
      <c r="D665" s="14" t="s">
        <v>188</v>
      </c>
      <c r="E665" s="14" t="s">
        <v>24</v>
      </c>
      <c r="F665" s="15">
        <v>60</v>
      </c>
      <c r="G665" s="16">
        <v>105.8</v>
      </c>
      <c r="H665" s="17">
        <v>6348</v>
      </c>
      <c r="I665" s="11">
        <f t="shared" si="0"/>
        <v>0</v>
      </c>
      <c r="J665" s="12">
        <f t="shared" si="1"/>
        <v>6348</v>
      </c>
    </row>
    <row r="666" spans="1:10" ht="15.8" customHeight="1">
      <c r="A666" s="13" t="s">
        <v>1239</v>
      </c>
      <c r="B666" s="14" t="s">
        <v>1163</v>
      </c>
      <c r="C666" s="13" t="s">
        <v>1164</v>
      </c>
      <c r="D666" s="14" t="s">
        <v>188</v>
      </c>
      <c r="E666" s="14" t="s">
        <v>24</v>
      </c>
      <c r="F666" s="15">
        <v>120</v>
      </c>
      <c r="G666" s="16">
        <v>37.03</v>
      </c>
      <c r="H666" s="17">
        <v>4443.6000000000004</v>
      </c>
      <c r="I666" s="11">
        <f t="shared" si="0"/>
        <v>0</v>
      </c>
      <c r="J666" s="12">
        <f t="shared" si="1"/>
        <v>4443.6000000000004</v>
      </c>
    </row>
    <row r="667" spans="1:10" ht="15.8" customHeight="1">
      <c r="A667" s="13" t="s">
        <v>1240</v>
      </c>
      <c r="B667" s="14" t="s">
        <v>1166</v>
      </c>
      <c r="C667" s="13" t="s">
        <v>1167</v>
      </c>
      <c r="D667" s="14" t="s">
        <v>188</v>
      </c>
      <c r="E667" s="14" t="s">
        <v>24</v>
      </c>
      <c r="F667" s="15">
        <v>2</v>
      </c>
      <c r="G667" s="16">
        <v>363.12</v>
      </c>
      <c r="H667" s="17">
        <v>726.24</v>
      </c>
      <c r="I667" s="11">
        <f t="shared" si="0"/>
        <v>0</v>
      </c>
      <c r="J667" s="12">
        <f t="shared" si="1"/>
        <v>726.24</v>
      </c>
    </row>
    <row r="668" spans="1:10" ht="15.8" customHeight="1">
      <c r="A668" s="13" t="s">
        <v>1241</v>
      </c>
      <c r="B668" s="14" t="s">
        <v>1169</v>
      </c>
      <c r="C668" s="13" t="s">
        <v>1170</v>
      </c>
      <c r="D668" s="14" t="s">
        <v>188</v>
      </c>
      <c r="E668" s="14" t="s">
        <v>24</v>
      </c>
      <c r="F668" s="15">
        <v>2</v>
      </c>
      <c r="G668" s="16">
        <v>4590.2700000000004</v>
      </c>
      <c r="H668" s="17">
        <v>9180.5400000000009</v>
      </c>
      <c r="I668" s="11">
        <f t="shared" si="0"/>
        <v>0</v>
      </c>
      <c r="J668" s="12">
        <f t="shared" si="1"/>
        <v>9180.5400000000009</v>
      </c>
    </row>
    <row r="669" spans="1:10" ht="15.8" customHeight="1">
      <c r="A669" s="13" t="s">
        <v>1242</v>
      </c>
      <c r="B669" s="14" t="s">
        <v>1172</v>
      </c>
      <c r="C669" s="13" t="s">
        <v>1173</v>
      </c>
      <c r="D669" s="14" t="s">
        <v>526</v>
      </c>
      <c r="E669" s="14" t="s">
        <v>51</v>
      </c>
      <c r="F669" s="15">
        <v>150</v>
      </c>
      <c r="G669" s="16">
        <v>11.59</v>
      </c>
      <c r="H669" s="17">
        <v>1738.5</v>
      </c>
      <c r="I669" s="11">
        <f t="shared" si="0"/>
        <v>0</v>
      </c>
      <c r="J669" s="12">
        <f t="shared" si="1"/>
        <v>1738.5</v>
      </c>
    </row>
    <row r="670" spans="1:10" ht="15.8" customHeight="1">
      <c r="A670" s="13" t="s">
        <v>1243</v>
      </c>
      <c r="B670" s="14" t="s">
        <v>1175</v>
      </c>
      <c r="C670" s="13" t="s">
        <v>1176</v>
      </c>
      <c r="D670" s="14" t="s">
        <v>18</v>
      </c>
      <c r="E670" s="14" t="s">
        <v>51</v>
      </c>
      <c r="F670" s="15">
        <v>210</v>
      </c>
      <c r="G670" s="16">
        <v>16.07</v>
      </c>
      <c r="H670" s="17">
        <v>3374.7</v>
      </c>
      <c r="I670" s="11">
        <f t="shared" si="0"/>
        <v>0</v>
      </c>
      <c r="J670" s="12">
        <f t="shared" si="1"/>
        <v>3374.7</v>
      </c>
    </row>
    <row r="671" spans="1:10" ht="15.8" customHeight="1">
      <c r="A671" s="13" t="s">
        <v>1244</v>
      </c>
      <c r="B671" s="14" t="s">
        <v>1178</v>
      </c>
      <c r="C671" s="13" t="s">
        <v>1179</v>
      </c>
      <c r="D671" s="14" t="s">
        <v>454</v>
      </c>
      <c r="E671" s="14" t="s">
        <v>51</v>
      </c>
      <c r="F671" s="15">
        <v>100</v>
      </c>
      <c r="G671" s="16">
        <v>96.48</v>
      </c>
      <c r="H671" s="17">
        <v>9648</v>
      </c>
      <c r="I671" s="11">
        <f t="shared" si="0"/>
        <v>0</v>
      </c>
      <c r="J671" s="12">
        <f t="shared" si="1"/>
        <v>9648</v>
      </c>
    </row>
    <row r="672" spans="1:10" ht="15.8" customHeight="1">
      <c r="A672" s="13" t="s">
        <v>1245</v>
      </c>
      <c r="B672" s="14" t="s">
        <v>1181</v>
      </c>
      <c r="C672" s="13" t="s">
        <v>1182</v>
      </c>
      <c r="D672" s="14" t="s">
        <v>526</v>
      </c>
      <c r="E672" s="14" t="s">
        <v>29</v>
      </c>
      <c r="F672" s="15">
        <v>8</v>
      </c>
      <c r="G672" s="16">
        <v>37.5</v>
      </c>
      <c r="H672" s="17">
        <v>300</v>
      </c>
      <c r="I672" s="11">
        <f t="shared" si="0"/>
        <v>0</v>
      </c>
      <c r="J672" s="12">
        <f t="shared" si="1"/>
        <v>300</v>
      </c>
    </row>
    <row r="673" spans="1:10" ht="15.8" customHeight="1">
      <c r="A673" s="13" t="s">
        <v>1246</v>
      </c>
      <c r="B673" s="14" t="s">
        <v>1184</v>
      </c>
      <c r="C673" s="13" t="s">
        <v>1185</v>
      </c>
      <c r="D673" s="14" t="s">
        <v>137</v>
      </c>
      <c r="E673" s="14" t="s">
        <v>51</v>
      </c>
      <c r="F673" s="15">
        <v>40</v>
      </c>
      <c r="G673" s="16">
        <v>21.93</v>
      </c>
      <c r="H673" s="17">
        <v>877.2</v>
      </c>
      <c r="I673" s="11">
        <f t="shared" si="0"/>
        <v>0</v>
      </c>
      <c r="J673" s="12">
        <f t="shared" si="1"/>
        <v>877.2</v>
      </c>
    </row>
    <row r="674" spans="1:10" ht="15.8" customHeight="1">
      <c r="A674" s="13" t="s">
        <v>1247</v>
      </c>
      <c r="B674" s="14" t="s">
        <v>1187</v>
      </c>
      <c r="C674" s="13" t="s">
        <v>1188</v>
      </c>
      <c r="D674" s="14" t="s">
        <v>533</v>
      </c>
      <c r="E674" s="14" t="s">
        <v>1189</v>
      </c>
      <c r="F674" s="15">
        <v>2</v>
      </c>
      <c r="G674" s="16">
        <v>904.16</v>
      </c>
      <c r="H674" s="17">
        <v>1808.32</v>
      </c>
      <c r="I674" s="11">
        <f t="shared" si="0"/>
        <v>0</v>
      </c>
      <c r="J674" s="12">
        <f t="shared" si="1"/>
        <v>1808.32</v>
      </c>
    </row>
    <row r="675" spans="1:10" ht="15.8" customHeight="1">
      <c r="A675" s="13" t="s">
        <v>1248</v>
      </c>
      <c r="B675" s="14" t="s">
        <v>1191</v>
      </c>
      <c r="C675" s="13" t="s">
        <v>1192</v>
      </c>
      <c r="D675" s="14" t="s">
        <v>533</v>
      </c>
      <c r="E675" s="14" t="s">
        <v>1189</v>
      </c>
      <c r="F675" s="15">
        <v>6</v>
      </c>
      <c r="G675" s="16">
        <v>43.55</v>
      </c>
      <c r="H675" s="17">
        <v>261.3</v>
      </c>
      <c r="I675" s="11">
        <f t="shared" si="0"/>
        <v>0</v>
      </c>
      <c r="J675" s="12">
        <f t="shared" si="1"/>
        <v>261.3</v>
      </c>
    </row>
    <row r="676" spans="1:10" ht="15.8" customHeight="1">
      <c r="A676" s="13" t="s">
        <v>1249</v>
      </c>
      <c r="B676" s="14" t="s">
        <v>1194</v>
      </c>
      <c r="C676" s="13" t="s">
        <v>1195</v>
      </c>
      <c r="D676" s="14" t="s">
        <v>55</v>
      </c>
      <c r="E676" s="14" t="s">
        <v>24</v>
      </c>
      <c r="F676" s="15">
        <v>120</v>
      </c>
      <c r="G676" s="16">
        <v>69.72</v>
      </c>
      <c r="H676" s="17">
        <v>8366.4</v>
      </c>
      <c r="I676" s="11">
        <f t="shared" si="0"/>
        <v>0</v>
      </c>
      <c r="J676" s="12">
        <f t="shared" si="1"/>
        <v>8366.4</v>
      </c>
    </row>
    <row r="677" spans="1:10" ht="19.55" customHeight="1">
      <c r="A677" s="9" t="s">
        <v>1250</v>
      </c>
      <c r="B677" s="41" t="s">
        <v>1038</v>
      </c>
      <c r="C677" s="42"/>
      <c r="D677" s="42"/>
      <c r="E677" s="42"/>
      <c r="F677" s="42"/>
      <c r="G677" s="43"/>
      <c r="H677" s="10">
        <v>85873.2</v>
      </c>
      <c r="I677" s="11">
        <f t="shared" si="0"/>
        <v>0</v>
      </c>
      <c r="J677" s="12">
        <f t="shared" si="1"/>
        <v>85873.2</v>
      </c>
    </row>
    <row r="678" spans="1:10" ht="15.8" customHeight="1">
      <c r="A678" s="13" t="s">
        <v>1251</v>
      </c>
      <c r="B678" s="14" t="s">
        <v>1153</v>
      </c>
      <c r="C678" s="13" t="s">
        <v>1154</v>
      </c>
      <c r="D678" s="14" t="s">
        <v>526</v>
      </c>
      <c r="E678" s="14" t="s">
        <v>51</v>
      </c>
      <c r="F678" s="15">
        <v>1600</v>
      </c>
      <c r="G678" s="16">
        <v>17.32</v>
      </c>
      <c r="H678" s="17">
        <v>27712</v>
      </c>
      <c r="I678" s="11">
        <f t="shared" si="0"/>
        <v>0</v>
      </c>
      <c r="J678" s="12">
        <f t="shared" si="1"/>
        <v>27712</v>
      </c>
    </row>
    <row r="679" spans="1:10" ht="15.8" customHeight="1">
      <c r="A679" s="13" t="s">
        <v>1252</v>
      </c>
      <c r="B679" s="14" t="s">
        <v>791</v>
      </c>
      <c r="C679" s="13" t="s">
        <v>792</v>
      </c>
      <c r="D679" s="14" t="s">
        <v>526</v>
      </c>
      <c r="E679" s="14" t="s">
        <v>29</v>
      </c>
      <c r="F679" s="15">
        <v>70</v>
      </c>
      <c r="G679" s="16">
        <v>29.86</v>
      </c>
      <c r="H679" s="17">
        <v>2090.1999999999998</v>
      </c>
      <c r="I679" s="11">
        <f t="shared" si="0"/>
        <v>0</v>
      </c>
      <c r="J679" s="12">
        <f t="shared" si="1"/>
        <v>2090.1999999999998</v>
      </c>
    </row>
    <row r="680" spans="1:10" ht="15.8" customHeight="1">
      <c r="A680" s="13" t="s">
        <v>1253</v>
      </c>
      <c r="B680" s="14" t="s">
        <v>771</v>
      </c>
      <c r="C680" s="13" t="s">
        <v>710</v>
      </c>
      <c r="D680" s="14" t="s">
        <v>18</v>
      </c>
      <c r="E680" s="14" t="s">
        <v>44</v>
      </c>
      <c r="F680" s="15">
        <v>20</v>
      </c>
      <c r="G680" s="16">
        <v>37.5</v>
      </c>
      <c r="H680" s="17">
        <v>750</v>
      </c>
      <c r="I680" s="11">
        <f t="shared" si="0"/>
        <v>0</v>
      </c>
      <c r="J680" s="12">
        <f t="shared" si="1"/>
        <v>750</v>
      </c>
    </row>
    <row r="681" spans="1:10" ht="15.8" customHeight="1">
      <c r="A681" s="13" t="s">
        <v>1254</v>
      </c>
      <c r="B681" s="14" t="s">
        <v>764</v>
      </c>
      <c r="C681" s="13" t="s">
        <v>765</v>
      </c>
      <c r="D681" s="14" t="s">
        <v>188</v>
      </c>
      <c r="E681" s="14" t="s">
        <v>78</v>
      </c>
      <c r="F681" s="15">
        <v>120</v>
      </c>
      <c r="G681" s="16">
        <v>51.96</v>
      </c>
      <c r="H681" s="17">
        <v>6235.2</v>
      </c>
      <c r="I681" s="11">
        <f t="shared" si="0"/>
        <v>0</v>
      </c>
      <c r="J681" s="12">
        <f t="shared" si="1"/>
        <v>6235.2</v>
      </c>
    </row>
    <row r="682" spans="1:10" ht="15.8" customHeight="1">
      <c r="A682" s="13" t="s">
        <v>1255</v>
      </c>
      <c r="B682" s="14" t="s">
        <v>1159</v>
      </c>
      <c r="C682" s="13" t="s">
        <v>1160</v>
      </c>
      <c r="D682" s="14" t="s">
        <v>188</v>
      </c>
      <c r="E682" s="14" t="s">
        <v>24</v>
      </c>
      <c r="F682" s="15">
        <v>25</v>
      </c>
      <c r="G682" s="16">
        <v>80.52</v>
      </c>
      <c r="H682" s="17">
        <v>2013</v>
      </c>
      <c r="I682" s="11">
        <f t="shared" si="0"/>
        <v>0</v>
      </c>
      <c r="J682" s="12">
        <f t="shared" si="1"/>
        <v>2013</v>
      </c>
    </row>
    <row r="683" spans="1:10" ht="15.8" customHeight="1">
      <c r="A683" s="13" t="s">
        <v>1256</v>
      </c>
      <c r="B683" s="14" t="s">
        <v>794</v>
      </c>
      <c r="C683" s="13" t="s">
        <v>795</v>
      </c>
      <c r="D683" s="14" t="s">
        <v>188</v>
      </c>
      <c r="E683" s="14" t="s">
        <v>24</v>
      </c>
      <c r="F683" s="15">
        <v>60</v>
      </c>
      <c r="G683" s="16">
        <v>105.8</v>
      </c>
      <c r="H683" s="17">
        <v>6348</v>
      </c>
      <c r="I683" s="11">
        <f t="shared" si="0"/>
        <v>0</v>
      </c>
      <c r="J683" s="12">
        <f t="shared" si="1"/>
        <v>6348</v>
      </c>
    </row>
    <row r="684" spans="1:10" ht="15.8" customHeight="1">
      <c r="A684" s="13" t="s">
        <v>1257</v>
      </c>
      <c r="B684" s="14" t="s">
        <v>1163</v>
      </c>
      <c r="C684" s="13" t="s">
        <v>1164</v>
      </c>
      <c r="D684" s="14" t="s">
        <v>188</v>
      </c>
      <c r="E684" s="14" t="s">
        <v>24</v>
      </c>
      <c r="F684" s="15">
        <v>120</v>
      </c>
      <c r="G684" s="16">
        <v>37.03</v>
      </c>
      <c r="H684" s="17">
        <v>4443.6000000000004</v>
      </c>
      <c r="I684" s="11">
        <f t="shared" si="0"/>
        <v>0</v>
      </c>
      <c r="J684" s="12">
        <f t="shared" si="1"/>
        <v>4443.6000000000004</v>
      </c>
    </row>
    <row r="685" spans="1:10" ht="15.8" customHeight="1">
      <c r="A685" s="13" t="s">
        <v>1258</v>
      </c>
      <c r="B685" s="14" t="s">
        <v>1166</v>
      </c>
      <c r="C685" s="13" t="s">
        <v>1167</v>
      </c>
      <c r="D685" s="14" t="s">
        <v>188</v>
      </c>
      <c r="E685" s="14" t="s">
        <v>24</v>
      </c>
      <c r="F685" s="15">
        <v>2</v>
      </c>
      <c r="G685" s="16">
        <v>363.12</v>
      </c>
      <c r="H685" s="17">
        <v>726.24</v>
      </c>
      <c r="I685" s="11">
        <f t="shared" si="0"/>
        <v>0</v>
      </c>
      <c r="J685" s="12">
        <f t="shared" si="1"/>
        <v>726.24</v>
      </c>
    </row>
    <row r="686" spans="1:10" ht="15.8" customHeight="1">
      <c r="A686" s="13" t="s">
        <v>1259</v>
      </c>
      <c r="B686" s="14" t="s">
        <v>1169</v>
      </c>
      <c r="C686" s="13" t="s">
        <v>1170</v>
      </c>
      <c r="D686" s="14" t="s">
        <v>188</v>
      </c>
      <c r="E686" s="14" t="s">
        <v>24</v>
      </c>
      <c r="F686" s="15">
        <v>2</v>
      </c>
      <c r="G686" s="16">
        <v>4590.2700000000004</v>
      </c>
      <c r="H686" s="17">
        <v>9180.5400000000009</v>
      </c>
      <c r="I686" s="11">
        <f t="shared" si="0"/>
        <v>0</v>
      </c>
      <c r="J686" s="12">
        <f t="shared" si="1"/>
        <v>9180.5400000000009</v>
      </c>
    </row>
    <row r="687" spans="1:10" ht="15.8" customHeight="1">
      <c r="A687" s="13" t="s">
        <v>1260</v>
      </c>
      <c r="B687" s="14" t="s">
        <v>1172</v>
      </c>
      <c r="C687" s="13" t="s">
        <v>1173</v>
      </c>
      <c r="D687" s="14" t="s">
        <v>526</v>
      </c>
      <c r="E687" s="14" t="s">
        <v>51</v>
      </c>
      <c r="F687" s="15">
        <v>150</v>
      </c>
      <c r="G687" s="16">
        <v>11.59</v>
      </c>
      <c r="H687" s="17">
        <v>1738.5</v>
      </c>
      <c r="I687" s="11">
        <f t="shared" si="0"/>
        <v>0</v>
      </c>
      <c r="J687" s="12">
        <f t="shared" si="1"/>
        <v>1738.5</v>
      </c>
    </row>
    <row r="688" spans="1:10" ht="15.8" customHeight="1">
      <c r="A688" s="13" t="s">
        <v>1261</v>
      </c>
      <c r="B688" s="14" t="s">
        <v>1175</v>
      </c>
      <c r="C688" s="13" t="s">
        <v>1176</v>
      </c>
      <c r="D688" s="14" t="s">
        <v>18</v>
      </c>
      <c r="E688" s="14" t="s">
        <v>51</v>
      </c>
      <c r="F688" s="15">
        <v>210</v>
      </c>
      <c r="G688" s="16">
        <v>16.07</v>
      </c>
      <c r="H688" s="17">
        <v>3374.7</v>
      </c>
      <c r="I688" s="11">
        <f t="shared" si="0"/>
        <v>0</v>
      </c>
      <c r="J688" s="12">
        <f t="shared" si="1"/>
        <v>3374.7</v>
      </c>
    </row>
    <row r="689" spans="1:10" ht="15.8" customHeight="1">
      <c r="A689" s="13" t="s">
        <v>1262</v>
      </c>
      <c r="B689" s="14" t="s">
        <v>1178</v>
      </c>
      <c r="C689" s="13" t="s">
        <v>1179</v>
      </c>
      <c r="D689" s="14" t="s">
        <v>454</v>
      </c>
      <c r="E689" s="14" t="s">
        <v>51</v>
      </c>
      <c r="F689" s="15">
        <v>100</v>
      </c>
      <c r="G689" s="16">
        <v>96.48</v>
      </c>
      <c r="H689" s="17">
        <v>9648</v>
      </c>
      <c r="I689" s="11">
        <f t="shared" si="0"/>
        <v>0</v>
      </c>
      <c r="J689" s="12">
        <f t="shared" si="1"/>
        <v>9648</v>
      </c>
    </row>
    <row r="690" spans="1:10" ht="15.8" customHeight="1">
      <c r="A690" s="13" t="s">
        <v>1263</v>
      </c>
      <c r="B690" s="14" t="s">
        <v>1181</v>
      </c>
      <c r="C690" s="13" t="s">
        <v>1182</v>
      </c>
      <c r="D690" s="14" t="s">
        <v>526</v>
      </c>
      <c r="E690" s="14" t="s">
        <v>29</v>
      </c>
      <c r="F690" s="15">
        <v>8</v>
      </c>
      <c r="G690" s="16">
        <v>37.5</v>
      </c>
      <c r="H690" s="17">
        <v>300</v>
      </c>
      <c r="I690" s="11">
        <f t="shared" si="0"/>
        <v>0</v>
      </c>
      <c r="J690" s="12">
        <f t="shared" si="1"/>
        <v>300</v>
      </c>
    </row>
    <row r="691" spans="1:10" ht="15.8" customHeight="1">
      <c r="A691" s="13" t="s">
        <v>1264</v>
      </c>
      <c r="B691" s="14" t="s">
        <v>1184</v>
      </c>
      <c r="C691" s="13" t="s">
        <v>1185</v>
      </c>
      <c r="D691" s="14" t="s">
        <v>137</v>
      </c>
      <c r="E691" s="14" t="s">
        <v>51</v>
      </c>
      <c r="F691" s="15">
        <v>40</v>
      </c>
      <c r="G691" s="16">
        <v>21.93</v>
      </c>
      <c r="H691" s="17">
        <v>877.2</v>
      </c>
      <c r="I691" s="11">
        <f t="shared" si="0"/>
        <v>0</v>
      </c>
      <c r="J691" s="12">
        <f t="shared" si="1"/>
        <v>877.2</v>
      </c>
    </row>
    <row r="692" spans="1:10" ht="15.8" customHeight="1">
      <c r="A692" s="13" t="s">
        <v>1265</v>
      </c>
      <c r="B692" s="14" t="s">
        <v>1187</v>
      </c>
      <c r="C692" s="13" t="s">
        <v>1188</v>
      </c>
      <c r="D692" s="14" t="s">
        <v>533</v>
      </c>
      <c r="E692" s="14" t="s">
        <v>1189</v>
      </c>
      <c r="F692" s="15">
        <v>2</v>
      </c>
      <c r="G692" s="16">
        <v>904.16</v>
      </c>
      <c r="H692" s="17">
        <v>1808.32</v>
      </c>
      <c r="I692" s="11">
        <f t="shared" si="0"/>
        <v>0</v>
      </c>
      <c r="J692" s="12">
        <f t="shared" si="1"/>
        <v>1808.32</v>
      </c>
    </row>
    <row r="693" spans="1:10" ht="15.8" customHeight="1">
      <c r="A693" s="13" t="s">
        <v>1266</v>
      </c>
      <c r="B693" s="14" t="s">
        <v>1191</v>
      </c>
      <c r="C693" s="13" t="s">
        <v>1192</v>
      </c>
      <c r="D693" s="14" t="s">
        <v>533</v>
      </c>
      <c r="E693" s="14" t="s">
        <v>1189</v>
      </c>
      <c r="F693" s="15">
        <v>6</v>
      </c>
      <c r="G693" s="16">
        <v>43.55</v>
      </c>
      <c r="H693" s="17">
        <v>261.3</v>
      </c>
      <c r="I693" s="11">
        <f t="shared" si="0"/>
        <v>0</v>
      </c>
      <c r="J693" s="12">
        <f t="shared" si="1"/>
        <v>261.3</v>
      </c>
    </row>
    <row r="694" spans="1:10" ht="15.8" customHeight="1">
      <c r="A694" s="13" t="s">
        <v>1267</v>
      </c>
      <c r="B694" s="14" t="s">
        <v>1194</v>
      </c>
      <c r="C694" s="13" t="s">
        <v>1195</v>
      </c>
      <c r="D694" s="14" t="s">
        <v>55</v>
      </c>
      <c r="E694" s="14" t="s">
        <v>24</v>
      </c>
      <c r="F694" s="15">
        <v>120</v>
      </c>
      <c r="G694" s="16">
        <v>69.72</v>
      </c>
      <c r="H694" s="17">
        <v>8366.4</v>
      </c>
      <c r="I694" s="11">
        <f t="shared" si="0"/>
        <v>0</v>
      </c>
      <c r="J694" s="12">
        <f t="shared" si="1"/>
        <v>8366.4</v>
      </c>
    </row>
    <row r="695" spans="1:10" ht="19.55" customHeight="1">
      <c r="A695" s="9" t="s">
        <v>1268</v>
      </c>
      <c r="B695" s="41" t="s">
        <v>1269</v>
      </c>
      <c r="C695" s="42"/>
      <c r="D695" s="42"/>
      <c r="E695" s="42"/>
      <c r="F695" s="42"/>
      <c r="G695" s="43"/>
      <c r="H695" s="10">
        <v>125710.95</v>
      </c>
      <c r="I695" s="11">
        <f t="shared" si="0"/>
        <v>0</v>
      </c>
      <c r="J695" s="12">
        <f t="shared" si="1"/>
        <v>125710.95</v>
      </c>
    </row>
    <row r="696" spans="1:10" ht="19.55" customHeight="1">
      <c r="A696" s="9" t="s">
        <v>1270</v>
      </c>
      <c r="B696" s="41" t="s">
        <v>1271</v>
      </c>
      <c r="C696" s="42"/>
      <c r="D696" s="42"/>
      <c r="E696" s="42"/>
      <c r="F696" s="42"/>
      <c r="G696" s="43"/>
      <c r="H696" s="10">
        <v>87994.9</v>
      </c>
      <c r="I696" s="11">
        <f t="shared" si="0"/>
        <v>0</v>
      </c>
      <c r="J696" s="12">
        <f t="shared" si="1"/>
        <v>87994.9</v>
      </c>
    </row>
    <row r="697" spans="1:10" ht="15.8" customHeight="1">
      <c r="A697" s="13" t="s">
        <v>1272</v>
      </c>
      <c r="B697" s="14" t="s">
        <v>1273</v>
      </c>
      <c r="C697" s="13" t="s">
        <v>1274</v>
      </c>
      <c r="D697" s="14" t="s">
        <v>18</v>
      </c>
      <c r="E697" s="14" t="s">
        <v>51</v>
      </c>
      <c r="F697" s="15">
        <v>550</v>
      </c>
      <c r="G697" s="16">
        <v>56.92</v>
      </c>
      <c r="H697" s="17">
        <v>31306</v>
      </c>
      <c r="I697" s="11">
        <f t="shared" si="0"/>
        <v>0</v>
      </c>
      <c r="J697" s="12">
        <f t="shared" si="1"/>
        <v>31306</v>
      </c>
    </row>
    <row r="698" spans="1:10" ht="15.8" customHeight="1">
      <c r="A698" s="13" t="s">
        <v>1275</v>
      </c>
      <c r="B698" s="14" t="s">
        <v>1276</v>
      </c>
      <c r="C698" s="13" t="s">
        <v>1277</v>
      </c>
      <c r="D698" s="14" t="s">
        <v>18</v>
      </c>
      <c r="E698" s="14" t="s">
        <v>51</v>
      </c>
      <c r="F698" s="15">
        <v>54</v>
      </c>
      <c r="G698" s="16">
        <v>34.78</v>
      </c>
      <c r="H698" s="17">
        <v>1878.12</v>
      </c>
      <c r="I698" s="11">
        <f t="shared" si="0"/>
        <v>0</v>
      </c>
      <c r="J698" s="12">
        <f t="shared" si="1"/>
        <v>1878.12</v>
      </c>
    </row>
    <row r="699" spans="1:10" ht="15.8" customHeight="1">
      <c r="A699" s="13" t="s">
        <v>1278</v>
      </c>
      <c r="B699" s="14" t="s">
        <v>1279</v>
      </c>
      <c r="C699" s="13" t="s">
        <v>1280</v>
      </c>
      <c r="D699" s="14" t="s">
        <v>144</v>
      </c>
      <c r="E699" s="14" t="s">
        <v>51</v>
      </c>
      <c r="F699" s="15">
        <v>450</v>
      </c>
      <c r="G699" s="16">
        <v>103.47</v>
      </c>
      <c r="H699" s="17">
        <v>46561.5</v>
      </c>
      <c r="I699" s="11">
        <f t="shared" si="0"/>
        <v>0</v>
      </c>
      <c r="J699" s="12">
        <f t="shared" si="1"/>
        <v>46561.5</v>
      </c>
    </row>
    <row r="700" spans="1:10" ht="15.8" customHeight="1">
      <c r="A700" s="13" t="s">
        <v>1281</v>
      </c>
      <c r="B700" s="14" t="s">
        <v>1282</v>
      </c>
      <c r="C700" s="13" t="s">
        <v>1283</v>
      </c>
      <c r="D700" s="14" t="s">
        <v>18</v>
      </c>
      <c r="E700" s="14" t="s">
        <v>51</v>
      </c>
      <c r="F700" s="15">
        <v>48</v>
      </c>
      <c r="G700" s="16">
        <v>89.15</v>
      </c>
      <c r="H700" s="17">
        <v>4279.2</v>
      </c>
      <c r="I700" s="11">
        <f t="shared" si="0"/>
        <v>0</v>
      </c>
      <c r="J700" s="12">
        <f t="shared" si="1"/>
        <v>4279.2</v>
      </c>
    </row>
    <row r="701" spans="1:10" ht="15.8" customHeight="1">
      <c r="A701" s="13" t="s">
        <v>1284</v>
      </c>
      <c r="B701" s="14" t="s">
        <v>1285</v>
      </c>
      <c r="C701" s="13" t="s">
        <v>1286</v>
      </c>
      <c r="D701" s="14" t="s">
        <v>18</v>
      </c>
      <c r="E701" s="14" t="s">
        <v>51</v>
      </c>
      <c r="F701" s="15">
        <v>54</v>
      </c>
      <c r="G701" s="16">
        <v>73.52</v>
      </c>
      <c r="H701" s="17">
        <v>3970.08</v>
      </c>
      <c r="I701" s="11">
        <f t="shared" si="0"/>
        <v>0</v>
      </c>
      <c r="J701" s="12">
        <f t="shared" si="1"/>
        <v>3970.08</v>
      </c>
    </row>
    <row r="702" spans="1:10" ht="19.55" customHeight="1">
      <c r="A702" s="9" t="s">
        <v>1287</v>
      </c>
      <c r="B702" s="41" t="s">
        <v>1288</v>
      </c>
      <c r="C702" s="42"/>
      <c r="D702" s="42"/>
      <c r="E702" s="42"/>
      <c r="F702" s="42"/>
      <c r="G702" s="43"/>
      <c r="H702" s="10">
        <v>37716.050000000003</v>
      </c>
      <c r="I702" s="11">
        <f t="shared" si="0"/>
        <v>0</v>
      </c>
      <c r="J702" s="12">
        <f t="shared" si="1"/>
        <v>37716.050000000003</v>
      </c>
    </row>
    <row r="703" spans="1:10" ht="15.8" customHeight="1">
      <c r="A703" s="13" t="s">
        <v>1289</v>
      </c>
      <c r="B703" s="14" t="s">
        <v>1290</v>
      </c>
      <c r="C703" s="13" t="s">
        <v>1291</v>
      </c>
      <c r="D703" s="14" t="s">
        <v>18</v>
      </c>
      <c r="E703" s="14" t="s">
        <v>51</v>
      </c>
      <c r="F703" s="15">
        <v>310</v>
      </c>
      <c r="G703" s="16">
        <v>22.99</v>
      </c>
      <c r="H703" s="17">
        <v>7126.9</v>
      </c>
      <c r="I703" s="11">
        <f t="shared" si="0"/>
        <v>0</v>
      </c>
      <c r="J703" s="12">
        <f t="shared" si="1"/>
        <v>7126.9</v>
      </c>
    </row>
    <row r="704" spans="1:10" ht="15.8" customHeight="1">
      <c r="A704" s="13" t="s">
        <v>1292</v>
      </c>
      <c r="B704" s="14" t="s">
        <v>1293</v>
      </c>
      <c r="C704" s="13" t="s">
        <v>1294</v>
      </c>
      <c r="D704" s="14" t="s">
        <v>18</v>
      </c>
      <c r="E704" s="14" t="s">
        <v>29</v>
      </c>
      <c r="F704" s="15">
        <v>400</v>
      </c>
      <c r="G704" s="16">
        <v>9.82</v>
      </c>
      <c r="H704" s="17">
        <v>3928</v>
      </c>
      <c r="I704" s="11">
        <f t="shared" si="0"/>
        <v>0</v>
      </c>
      <c r="J704" s="12">
        <f t="shared" si="1"/>
        <v>3928</v>
      </c>
    </row>
    <row r="705" spans="1:10" ht="15.8" customHeight="1">
      <c r="A705" s="13" t="s">
        <v>1295</v>
      </c>
      <c r="B705" s="14" t="s">
        <v>1296</v>
      </c>
      <c r="C705" s="13" t="s">
        <v>1297</v>
      </c>
      <c r="D705" s="14" t="s">
        <v>18</v>
      </c>
      <c r="E705" s="14" t="s">
        <v>29</v>
      </c>
      <c r="F705" s="15">
        <v>75</v>
      </c>
      <c r="G705" s="16">
        <v>10.87</v>
      </c>
      <c r="H705" s="17">
        <v>815.25</v>
      </c>
      <c r="I705" s="11">
        <f t="shared" si="0"/>
        <v>0</v>
      </c>
      <c r="J705" s="12">
        <f t="shared" si="1"/>
        <v>815.25</v>
      </c>
    </row>
    <row r="706" spans="1:10" ht="15.8" customHeight="1">
      <c r="A706" s="13" t="s">
        <v>1298</v>
      </c>
      <c r="B706" s="14" t="s">
        <v>1299</v>
      </c>
      <c r="C706" s="13" t="s">
        <v>1300</v>
      </c>
      <c r="D706" s="14" t="s">
        <v>18</v>
      </c>
      <c r="E706" s="14" t="s">
        <v>51</v>
      </c>
      <c r="F706" s="15">
        <v>590</v>
      </c>
      <c r="G706" s="16">
        <v>35.19</v>
      </c>
      <c r="H706" s="17">
        <v>20762.099999999999</v>
      </c>
      <c r="I706" s="11">
        <f t="shared" si="0"/>
        <v>0</v>
      </c>
      <c r="J706" s="12">
        <f t="shared" si="1"/>
        <v>20762.099999999999</v>
      </c>
    </row>
    <row r="707" spans="1:10" ht="15.8" customHeight="1">
      <c r="A707" s="13" t="s">
        <v>1301</v>
      </c>
      <c r="B707" s="14" t="s">
        <v>1302</v>
      </c>
      <c r="C707" s="13" t="s">
        <v>1303</v>
      </c>
      <c r="D707" s="14" t="s">
        <v>18</v>
      </c>
      <c r="E707" s="14" t="s">
        <v>29</v>
      </c>
      <c r="F707" s="15">
        <v>24</v>
      </c>
      <c r="G707" s="16">
        <v>23.57</v>
      </c>
      <c r="H707" s="17">
        <v>565.67999999999995</v>
      </c>
      <c r="I707" s="11">
        <f t="shared" si="0"/>
        <v>0</v>
      </c>
      <c r="J707" s="12">
        <f t="shared" si="1"/>
        <v>565.67999999999995</v>
      </c>
    </row>
    <row r="708" spans="1:10" ht="15.8" customHeight="1">
      <c r="A708" s="13" t="s">
        <v>1304</v>
      </c>
      <c r="B708" s="14" t="s">
        <v>1305</v>
      </c>
      <c r="C708" s="13" t="s">
        <v>1306</v>
      </c>
      <c r="D708" s="14" t="s">
        <v>18</v>
      </c>
      <c r="E708" s="14" t="s">
        <v>29</v>
      </c>
      <c r="F708" s="15">
        <v>204</v>
      </c>
      <c r="G708" s="16">
        <v>17.600000000000001</v>
      </c>
      <c r="H708" s="17">
        <v>3590.4</v>
      </c>
      <c r="I708" s="11">
        <f t="shared" si="0"/>
        <v>0</v>
      </c>
      <c r="J708" s="12">
        <f t="shared" si="1"/>
        <v>3590.4</v>
      </c>
    </row>
    <row r="709" spans="1:10" ht="15.8" customHeight="1">
      <c r="A709" s="13" t="s">
        <v>1307</v>
      </c>
      <c r="B709" s="14" t="s">
        <v>1308</v>
      </c>
      <c r="C709" s="13" t="s">
        <v>1309</v>
      </c>
      <c r="D709" s="14" t="s">
        <v>18</v>
      </c>
      <c r="E709" s="14" t="s">
        <v>29</v>
      </c>
      <c r="F709" s="15">
        <v>36</v>
      </c>
      <c r="G709" s="16">
        <v>25.77</v>
      </c>
      <c r="H709" s="17">
        <v>927.72</v>
      </c>
      <c r="I709" s="11">
        <f t="shared" si="0"/>
        <v>0</v>
      </c>
      <c r="J709" s="12">
        <f t="shared" si="1"/>
        <v>927.72</v>
      </c>
    </row>
    <row r="710" spans="1:10" ht="19.55" customHeight="1">
      <c r="A710" s="9" t="s">
        <v>1310</v>
      </c>
      <c r="B710" s="41" t="s">
        <v>1311</v>
      </c>
      <c r="C710" s="42"/>
      <c r="D710" s="42"/>
      <c r="E710" s="42"/>
      <c r="F710" s="42"/>
      <c r="G710" s="43"/>
      <c r="H710" s="10">
        <v>663221.64</v>
      </c>
      <c r="I710" s="11">
        <f t="shared" si="0"/>
        <v>0</v>
      </c>
      <c r="J710" s="12">
        <f t="shared" si="1"/>
        <v>663221.64</v>
      </c>
    </row>
    <row r="711" spans="1:10" ht="19.55" customHeight="1">
      <c r="A711" s="9" t="s">
        <v>1312</v>
      </c>
      <c r="B711" s="41" t="s">
        <v>1313</v>
      </c>
      <c r="C711" s="42"/>
      <c r="D711" s="42"/>
      <c r="E711" s="42"/>
      <c r="F711" s="42"/>
      <c r="G711" s="43"/>
      <c r="H711" s="10">
        <v>8925.16</v>
      </c>
      <c r="I711" s="11">
        <f t="shared" si="0"/>
        <v>0</v>
      </c>
      <c r="J711" s="12">
        <f t="shared" si="1"/>
        <v>8925.16</v>
      </c>
    </row>
    <row r="712" spans="1:10" ht="15.8" customHeight="1">
      <c r="A712" s="13" t="s">
        <v>1314</v>
      </c>
      <c r="B712" s="14" t="s">
        <v>1315</v>
      </c>
      <c r="C712" s="13" t="s">
        <v>1316</v>
      </c>
      <c r="D712" s="14" t="s">
        <v>18</v>
      </c>
      <c r="E712" s="14" t="s">
        <v>29</v>
      </c>
      <c r="F712" s="15">
        <v>33</v>
      </c>
      <c r="G712" s="16">
        <v>18.739999999999998</v>
      </c>
      <c r="H712" s="17">
        <v>618.41999999999996</v>
      </c>
      <c r="I712" s="11">
        <f t="shared" si="0"/>
        <v>0</v>
      </c>
      <c r="J712" s="12">
        <f t="shared" si="1"/>
        <v>618.41999999999996</v>
      </c>
    </row>
    <row r="713" spans="1:10" ht="15.8" customHeight="1">
      <c r="A713" s="13" t="s">
        <v>1317</v>
      </c>
      <c r="B713" s="14" t="s">
        <v>1315</v>
      </c>
      <c r="C713" s="13" t="s">
        <v>1318</v>
      </c>
      <c r="D713" s="14" t="s">
        <v>18</v>
      </c>
      <c r="E713" s="14" t="s">
        <v>29</v>
      </c>
      <c r="F713" s="15">
        <v>17</v>
      </c>
      <c r="G713" s="16">
        <v>18.739999999999998</v>
      </c>
      <c r="H713" s="17">
        <v>318.58</v>
      </c>
      <c r="I713" s="11">
        <f t="shared" si="0"/>
        <v>0</v>
      </c>
      <c r="J713" s="12">
        <f t="shared" si="1"/>
        <v>318.58</v>
      </c>
    </row>
    <row r="714" spans="1:10" ht="15.8" customHeight="1">
      <c r="A714" s="13" t="s">
        <v>1319</v>
      </c>
      <c r="B714" s="14" t="s">
        <v>1315</v>
      </c>
      <c r="C714" s="13" t="s">
        <v>1320</v>
      </c>
      <c r="D714" s="14" t="s">
        <v>18</v>
      </c>
      <c r="E714" s="14" t="s">
        <v>29</v>
      </c>
      <c r="F714" s="15">
        <v>60</v>
      </c>
      <c r="G714" s="16">
        <v>18.739999999999998</v>
      </c>
      <c r="H714" s="17">
        <v>1124.4000000000001</v>
      </c>
      <c r="I714" s="11">
        <f t="shared" si="0"/>
        <v>0</v>
      </c>
      <c r="J714" s="12">
        <f t="shared" si="1"/>
        <v>1124.4000000000001</v>
      </c>
    </row>
    <row r="715" spans="1:10" ht="15.8" customHeight="1">
      <c r="A715" s="13" t="s">
        <v>1321</v>
      </c>
      <c r="B715" s="14" t="s">
        <v>1322</v>
      </c>
      <c r="C715" s="13" t="s">
        <v>1323</v>
      </c>
      <c r="D715" s="14" t="s">
        <v>18</v>
      </c>
      <c r="E715" s="14" t="s">
        <v>29</v>
      </c>
      <c r="F715" s="15">
        <v>30</v>
      </c>
      <c r="G715" s="16">
        <v>21.68</v>
      </c>
      <c r="H715" s="17">
        <v>650.4</v>
      </c>
      <c r="I715" s="11">
        <f t="shared" si="0"/>
        <v>0</v>
      </c>
      <c r="J715" s="12">
        <f t="shared" si="1"/>
        <v>650.4</v>
      </c>
    </row>
    <row r="716" spans="1:10" ht="15.8" customHeight="1">
      <c r="A716" s="13" t="s">
        <v>1324</v>
      </c>
      <c r="B716" s="14" t="s">
        <v>1315</v>
      </c>
      <c r="C716" s="13" t="s">
        <v>1325</v>
      </c>
      <c r="D716" s="14" t="s">
        <v>18</v>
      </c>
      <c r="E716" s="14" t="s">
        <v>29</v>
      </c>
      <c r="F716" s="15">
        <v>12</v>
      </c>
      <c r="G716" s="16">
        <v>18.739999999999998</v>
      </c>
      <c r="H716" s="17">
        <v>224.88</v>
      </c>
      <c r="I716" s="11">
        <f t="shared" si="0"/>
        <v>0</v>
      </c>
      <c r="J716" s="12">
        <f t="shared" si="1"/>
        <v>224.88</v>
      </c>
    </row>
    <row r="717" spans="1:10" ht="15.8" customHeight="1">
      <c r="A717" s="13" t="s">
        <v>1326</v>
      </c>
      <c r="B717" s="14" t="s">
        <v>1327</v>
      </c>
      <c r="C717" s="13" t="s">
        <v>1328</v>
      </c>
      <c r="D717" s="14" t="s">
        <v>18</v>
      </c>
      <c r="E717" s="14" t="s">
        <v>29</v>
      </c>
      <c r="F717" s="15">
        <v>10</v>
      </c>
      <c r="G717" s="16">
        <v>36.89</v>
      </c>
      <c r="H717" s="17">
        <v>368.9</v>
      </c>
      <c r="I717" s="11">
        <f t="shared" si="0"/>
        <v>0</v>
      </c>
      <c r="J717" s="12">
        <f t="shared" si="1"/>
        <v>368.9</v>
      </c>
    </row>
    <row r="718" spans="1:10" ht="15.8" customHeight="1">
      <c r="A718" s="13" t="s">
        <v>1329</v>
      </c>
      <c r="B718" s="14" t="s">
        <v>1330</v>
      </c>
      <c r="C718" s="13" t="s">
        <v>1331</v>
      </c>
      <c r="D718" s="14" t="s">
        <v>18</v>
      </c>
      <c r="E718" s="14" t="s">
        <v>29</v>
      </c>
      <c r="F718" s="15">
        <v>30</v>
      </c>
      <c r="G718" s="16">
        <v>11.19</v>
      </c>
      <c r="H718" s="17">
        <v>335.7</v>
      </c>
      <c r="I718" s="11">
        <f t="shared" si="0"/>
        <v>0</v>
      </c>
      <c r="J718" s="12">
        <f t="shared" si="1"/>
        <v>335.7</v>
      </c>
    </row>
    <row r="719" spans="1:10" ht="15.8" customHeight="1">
      <c r="A719" s="13" t="s">
        <v>1332</v>
      </c>
      <c r="B719" s="14" t="s">
        <v>1333</v>
      </c>
      <c r="C719" s="13" t="s">
        <v>1334</v>
      </c>
      <c r="D719" s="14" t="s">
        <v>18</v>
      </c>
      <c r="E719" s="14" t="s">
        <v>44</v>
      </c>
      <c r="F719" s="15">
        <v>80</v>
      </c>
      <c r="G719" s="16">
        <v>29.06</v>
      </c>
      <c r="H719" s="17">
        <v>2324.8000000000002</v>
      </c>
      <c r="I719" s="11">
        <f t="shared" si="0"/>
        <v>0</v>
      </c>
      <c r="J719" s="12">
        <f t="shared" si="1"/>
        <v>2324.8000000000002</v>
      </c>
    </row>
    <row r="720" spans="1:10" ht="15.8" customHeight="1">
      <c r="A720" s="13" t="s">
        <v>1335</v>
      </c>
      <c r="B720" s="14" t="s">
        <v>1315</v>
      </c>
      <c r="C720" s="13" t="s">
        <v>1336</v>
      </c>
      <c r="D720" s="14" t="s">
        <v>18</v>
      </c>
      <c r="E720" s="14" t="s">
        <v>29</v>
      </c>
      <c r="F720" s="15">
        <v>4</v>
      </c>
      <c r="G720" s="16">
        <v>18.739999999999998</v>
      </c>
      <c r="H720" s="17">
        <v>74.959999999999994</v>
      </c>
      <c r="I720" s="11">
        <f t="shared" si="0"/>
        <v>0</v>
      </c>
      <c r="J720" s="12">
        <f t="shared" si="1"/>
        <v>74.959999999999994</v>
      </c>
    </row>
    <row r="721" spans="1:10" ht="15.8" customHeight="1">
      <c r="A721" s="13" t="s">
        <v>1337</v>
      </c>
      <c r="B721" s="14" t="s">
        <v>1315</v>
      </c>
      <c r="C721" s="13" t="s">
        <v>1338</v>
      </c>
      <c r="D721" s="14" t="s">
        <v>18</v>
      </c>
      <c r="E721" s="14" t="s">
        <v>29</v>
      </c>
      <c r="F721" s="15">
        <v>9</v>
      </c>
      <c r="G721" s="16">
        <v>18.739999999999998</v>
      </c>
      <c r="H721" s="17">
        <v>168.66</v>
      </c>
      <c r="I721" s="11">
        <f t="shared" si="0"/>
        <v>0</v>
      </c>
      <c r="J721" s="12">
        <f t="shared" si="1"/>
        <v>168.66</v>
      </c>
    </row>
    <row r="722" spans="1:10" ht="15.8" customHeight="1">
      <c r="A722" s="13" t="s">
        <v>1339</v>
      </c>
      <c r="B722" s="14" t="s">
        <v>1315</v>
      </c>
      <c r="C722" s="13" t="s">
        <v>1340</v>
      </c>
      <c r="D722" s="14" t="s">
        <v>18</v>
      </c>
      <c r="E722" s="14" t="s">
        <v>29</v>
      </c>
      <c r="F722" s="15">
        <v>36</v>
      </c>
      <c r="G722" s="16">
        <v>18.739999999999998</v>
      </c>
      <c r="H722" s="17">
        <v>674.64</v>
      </c>
      <c r="I722" s="11">
        <f t="shared" si="0"/>
        <v>0</v>
      </c>
      <c r="J722" s="12">
        <f t="shared" si="1"/>
        <v>674.64</v>
      </c>
    </row>
    <row r="723" spans="1:10" ht="15.8" customHeight="1">
      <c r="A723" s="13" t="s">
        <v>1341</v>
      </c>
      <c r="B723" s="14" t="s">
        <v>1322</v>
      </c>
      <c r="C723" s="13" t="s">
        <v>1342</v>
      </c>
      <c r="D723" s="14" t="s">
        <v>18</v>
      </c>
      <c r="E723" s="14" t="s">
        <v>29</v>
      </c>
      <c r="F723" s="15">
        <v>15</v>
      </c>
      <c r="G723" s="16">
        <v>21.68</v>
      </c>
      <c r="H723" s="17">
        <v>325.2</v>
      </c>
      <c r="I723" s="11">
        <f t="shared" si="0"/>
        <v>0</v>
      </c>
      <c r="J723" s="12">
        <f t="shared" si="1"/>
        <v>325.2</v>
      </c>
    </row>
    <row r="724" spans="1:10" ht="15.8" customHeight="1">
      <c r="A724" s="13" t="s">
        <v>1343</v>
      </c>
      <c r="B724" s="14" t="s">
        <v>1322</v>
      </c>
      <c r="C724" s="13" t="s">
        <v>1344</v>
      </c>
      <c r="D724" s="14" t="s">
        <v>18</v>
      </c>
      <c r="E724" s="14" t="s">
        <v>29</v>
      </c>
      <c r="F724" s="15">
        <v>15</v>
      </c>
      <c r="G724" s="16">
        <v>21.68</v>
      </c>
      <c r="H724" s="17">
        <v>325.2</v>
      </c>
      <c r="I724" s="11">
        <f t="shared" si="0"/>
        <v>0</v>
      </c>
      <c r="J724" s="12">
        <f t="shared" si="1"/>
        <v>325.2</v>
      </c>
    </row>
    <row r="725" spans="1:10" ht="15.8" customHeight="1">
      <c r="A725" s="13" t="s">
        <v>1345</v>
      </c>
      <c r="B725" s="14" t="s">
        <v>1322</v>
      </c>
      <c r="C725" s="13" t="s">
        <v>1346</v>
      </c>
      <c r="D725" s="14" t="s">
        <v>18</v>
      </c>
      <c r="E725" s="14" t="s">
        <v>29</v>
      </c>
      <c r="F725" s="15">
        <v>15</v>
      </c>
      <c r="G725" s="16">
        <v>21.68</v>
      </c>
      <c r="H725" s="17">
        <v>325.2</v>
      </c>
      <c r="I725" s="11">
        <f t="shared" si="0"/>
        <v>0</v>
      </c>
      <c r="J725" s="12">
        <f t="shared" si="1"/>
        <v>325.2</v>
      </c>
    </row>
    <row r="726" spans="1:10" ht="15.8" customHeight="1">
      <c r="A726" s="13" t="s">
        <v>1347</v>
      </c>
      <c r="B726" s="14" t="s">
        <v>1322</v>
      </c>
      <c r="C726" s="13" t="s">
        <v>1348</v>
      </c>
      <c r="D726" s="14" t="s">
        <v>18</v>
      </c>
      <c r="E726" s="14" t="s">
        <v>29</v>
      </c>
      <c r="F726" s="15">
        <v>1</v>
      </c>
      <c r="G726" s="16">
        <v>21.68</v>
      </c>
      <c r="H726" s="17">
        <v>21.68</v>
      </c>
      <c r="I726" s="11">
        <f t="shared" si="0"/>
        <v>0</v>
      </c>
      <c r="J726" s="12">
        <f t="shared" si="1"/>
        <v>21.68</v>
      </c>
    </row>
    <row r="727" spans="1:10" ht="15.8" customHeight="1">
      <c r="A727" s="13" t="s">
        <v>1349</v>
      </c>
      <c r="B727" s="14" t="s">
        <v>1315</v>
      </c>
      <c r="C727" s="13" t="s">
        <v>1350</v>
      </c>
      <c r="D727" s="14" t="s">
        <v>18</v>
      </c>
      <c r="E727" s="14" t="s">
        <v>29</v>
      </c>
      <c r="F727" s="15">
        <v>30</v>
      </c>
      <c r="G727" s="16">
        <v>18.739999999999998</v>
      </c>
      <c r="H727" s="17">
        <v>562.20000000000005</v>
      </c>
      <c r="I727" s="11">
        <f t="shared" si="0"/>
        <v>0</v>
      </c>
      <c r="J727" s="12">
        <f t="shared" si="1"/>
        <v>562.20000000000005</v>
      </c>
    </row>
    <row r="728" spans="1:10" ht="15.8" customHeight="1">
      <c r="A728" s="13" t="s">
        <v>1351</v>
      </c>
      <c r="B728" s="14" t="s">
        <v>1327</v>
      </c>
      <c r="C728" s="13" t="s">
        <v>1352</v>
      </c>
      <c r="D728" s="14" t="s">
        <v>18</v>
      </c>
      <c r="E728" s="14" t="s">
        <v>29</v>
      </c>
      <c r="F728" s="15">
        <v>10</v>
      </c>
      <c r="G728" s="16">
        <v>36.89</v>
      </c>
      <c r="H728" s="17">
        <v>368.9</v>
      </c>
      <c r="I728" s="11">
        <f t="shared" si="0"/>
        <v>0</v>
      </c>
      <c r="J728" s="12">
        <f t="shared" si="1"/>
        <v>368.9</v>
      </c>
    </row>
    <row r="729" spans="1:10" ht="15.8" customHeight="1">
      <c r="A729" s="13" t="s">
        <v>1353</v>
      </c>
      <c r="B729" s="14" t="s">
        <v>1315</v>
      </c>
      <c r="C729" s="13" t="s">
        <v>1354</v>
      </c>
      <c r="D729" s="14" t="s">
        <v>18</v>
      </c>
      <c r="E729" s="14" t="s">
        <v>29</v>
      </c>
      <c r="F729" s="15">
        <v>1</v>
      </c>
      <c r="G729" s="16">
        <v>18.739999999999998</v>
      </c>
      <c r="H729" s="17">
        <v>18.739999999999998</v>
      </c>
      <c r="I729" s="11">
        <f t="shared" si="0"/>
        <v>0</v>
      </c>
      <c r="J729" s="12">
        <f t="shared" si="1"/>
        <v>18.739999999999998</v>
      </c>
    </row>
    <row r="730" spans="1:10" ht="15.8" customHeight="1">
      <c r="A730" s="13" t="s">
        <v>1355</v>
      </c>
      <c r="B730" s="14" t="s">
        <v>1315</v>
      </c>
      <c r="C730" s="13" t="s">
        <v>1356</v>
      </c>
      <c r="D730" s="14" t="s">
        <v>18</v>
      </c>
      <c r="E730" s="14" t="s">
        <v>29</v>
      </c>
      <c r="F730" s="15">
        <v>5</v>
      </c>
      <c r="G730" s="16">
        <v>18.739999999999998</v>
      </c>
      <c r="H730" s="17">
        <v>93.7</v>
      </c>
      <c r="I730" s="11">
        <f t="shared" si="0"/>
        <v>0</v>
      </c>
      <c r="J730" s="12">
        <f t="shared" si="1"/>
        <v>93.7</v>
      </c>
    </row>
    <row r="731" spans="1:10" ht="19.55" customHeight="1">
      <c r="A731" s="9" t="s">
        <v>1357</v>
      </c>
      <c r="B731" s="41" t="s">
        <v>1358</v>
      </c>
      <c r="C731" s="42"/>
      <c r="D731" s="42"/>
      <c r="E731" s="42"/>
      <c r="F731" s="42"/>
      <c r="G731" s="43"/>
      <c r="H731" s="10">
        <v>317344.48</v>
      </c>
      <c r="I731" s="11">
        <f t="shared" si="0"/>
        <v>0</v>
      </c>
      <c r="J731" s="12">
        <f t="shared" si="1"/>
        <v>317344.48</v>
      </c>
    </row>
    <row r="732" spans="1:10" ht="15.8" customHeight="1">
      <c r="A732" s="13" t="s">
        <v>1359</v>
      </c>
      <c r="B732" s="14" t="s">
        <v>1360</v>
      </c>
      <c r="C732" s="13" t="s">
        <v>1361</v>
      </c>
      <c r="D732" s="14" t="s">
        <v>18</v>
      </c>
      <c r="E732" s="14" t="s">
        <v>1362</v>
      </c>
      <c r="F732" s="15">
        <v>5</v>
      </c>
      <c r="G732" s="16">
        <v>1747.25</v>
      </c>
      <c r="H732" s="17">
        <v>8736.25</v>
      </c>
      <c r="I732" s="11">
        <f t="shared" si="0"/>
        <v>0</v>
      </c>
      <c r="J732" s="12">
        <f t="shared" si="1"/>
        <v>8736.25</v>
      </c>
    </row>
    <row r="733" spans="1:10" ht="15.8" customHeight="1">
      <c r="A733" s="13" t="s">
        <v>1363</v>
      </c>
      <c r="B733" s="14" t="s">
        <v>1364</v>
      </c>
      <c r="C733" s="13" t="s">
        <v>1365</v>
      </c>
      <c r="D733" s="14" t="s">
        <v>18</v>
      </c>
      <c r="E733" s="14" t="s">
        <v>1362</v>
      </c>
      <c r="F733" s="15">
        <v>1</v>
      </c>
      <c r="G733" s="16">
        <v>1927.41</v>
      </c>
      <c r="H733" s="17">
        <v>1927.41</v>
      </c>
      <c r="I733" s="11">
        <f t="shared" si="0"/>
        <v>0</v>
      </c>
      <c r="J733" s="12">
        <f t="shared" si="1"/>
        <v>1927.41</v>
      </c>
    </row>
    <row r="734" spans="1:10" ht="15.8" customHeight="1">
      <c r="A734" s="13" t="s">
        <v>1366</v>
      </c>
      <c r="B734" s="14" t="s">
        <v>1367</v>
      </c>
      <c r="C734" s="13" t="s">
        <v>1368</v>
      </c>
      <c r="D734" s="14" t="s">
        <v>18</v>
      </c>
      <c r="E734" s="14" t="s">
        <v>29</v>
      </c>
      <c r="F734" s="15">
        <v>14</v>
      </c>
      <c r="G734" s="16">
        <v>1974.36</v>
      </c>
      <c r="H734" s="17">
        <v>27641.040000000001</v>
      </c>
      <c r="I734" s="11">
        <f t="shared" si="0"/>
        <v>0</v>
      </c>
      <c r="J734" s="12">
        <f t="shared" si="1"/>
        <v>27641.040000000001</v>
      </c>
    </row>
    <row r="735" spans="1:10" ht="15.8" customHeight="1">
      <c r="A735" s="13" t="s">
        <v>1369</v>
      </c>
      <c r="B735" s="14" t="s">
        <v>1370</v>
      </c>
      <c r="C735" s="13" t="s">
        <v>1371</v>
      </c>
      <c r="D735" s="14" t="s">
        <v>188</v>
      </c>
      <c r="E735" s="14" t="s">
        <v>24</v>
      </c>
      <c r="F735" s="15">
        <v>11</v>
      </c>
      <c r="G735" s="16">
        <v>3710.87</v>
      </c>
      <c r="H735" s="17">
        <v>40819.57</v>
      </c>
      <c r="I735" s="11">
        <f t="shared" si="0"/>
        <v>0</v>
      </c>
      <c r="J735" s="12">
        <f t="shared" si="1"/>
        <v>40819.57</v>
      </c>
    </row>
    <row r="736" spans="1:10" ht="15.8" customHeight="1">
      <c r="A736" s="13" t="s">
        <v>1372</v>
      </c>
      <c r="B736" s="14" t="s">
        <v>1373</v>
      </c>
      <c r="C736" s="13" t="s">
        <v>1374</v>
      </c>
      <c r="D736" s="14" t="s">
        <v>18</v>
      </c>
      <c r="E736" s="14" t="s">
        <v>1362</v>
      </c>
      <c r="F736" s="15">
        <v>25</v>
      </c>
      <c r="G736" s="16">
        <v>75.27</v>
      </c>
      <c r="H736" s="17">
        <v>1881.75</v>
      </c>
      <c r="I736" s="11">
        <f t="shared" si="0"/>
        <v>0</v>
      </c>
      <c r="J736" s="12">
        <f t="shared" si="1"/>
        <v>1881.75</v>
      </c>
    </row>
    <row r="737" spans="1:10" ht="15.8" customHeight="1">
      <c r="A737" s="13" t="s">
        <v>1375</v>
      </c>
      <c r="B737" s="14" t="s">
        <v>1376</v>
      </c>
      <c r="C737" s="13" t="s">
        <v>1377</v>
      </c>
      <c r="D737" s="14" t="s">
        <v>526</v>
      </c>
      <c r="E737" s="14" t="s">
        <v>19</v>
      </c>
      <c r="F737" s="15">
        <v>8</v>
      </c>
      <c r="G737" s="16">
        <v>354.95</v>
      </c>
      <c r="H737" s="17">
        <v>2839.6</v>
      </c>
      <c r="I737" s="11">
        <f t="shared" si="0"/>
        <v>0</v>
      </c>
      <c r="J737" s="12">
        <f t="shared" si="1"/>
        <v>2839.6</v>
      </c>
    </row>
    <row r="738" spans="1:10" ht="15.8" customHeight="1">
      <c r="A738" s="13" t="s">
        <v>1378</v>
      </c>
      <c r="B738" s="14" t="s">
        <v>1379</v>
      </c>
      <c r="C738" s="13" t="s">
        <v>1380</v>
      </c>
      <c r="D738" s="14" t="s">
        <v>18</v>
      </c>
      <c r="E738" s="14" t="s">
        <v>51</v>
      </c>
      <c r="F738" s="15">
        <v>300</v>
      </c>
      <c r="G738" s="16">
        <v>133</v>
      </c>
      <c r="H738" s="17">
        <v>39900</v>
      </c>
      <c r="I738" s="11">
        <f t="shared" si="0"/>
        <v>0</v>
      </c>
      <c r="J738" s="12">
        <f t="shared" si="1"/>
        <v>39900</v>
      </c>
    </row>
    <row r="739" spans="1:10" ht="15.8" customHeight="1">
      <c r="A739" s="13" t="s">
        <v>1381</v>
      </c>
      <c r="B739" s="14" t="s">
        <v>1382</v>
      </c>
      <c r="C739" s="13" t="s">
        <v>1383</v>
      </c>
      <c r="D739" s="14" t="s">
        <v>18</v>
      </c>
      <c r="E739" s="14" t="s">
        <v>51</v>
      </c>
      <c r="F739" s="15">
        <v>100</v>
      </c>
      <c r="G739" s="16">
        <v>611.78</v>
      </c>
      <c r="H739" s="17">
        <v>61178</v>
      </c>
      <c r="I739" s="11">
        <f t="shared" si="0"/>
        <v>0</v>
      </c>
      <c r="J739" s="12">
        <f t="shared" si="1"/>
        <v>61178</v>
      </c>
    </row>
    <row r="740" spans="1:10" ht="15.8" customHeight="1">
      <c r="A740" s="13" t="s">
        <v>1384</v>
      </c>
      <c r="B740" s="14" t="s">
        <v>1385</v>
      </c>
      <c r="C740" s="13" t="s">
        <v>1386</v>
      </c>
      <c r="D740" s="14" t="s">
        <v>18</v>
      </c>
      <c r="E740" s="14" t="s">
        <v>29</v>
      </c>
      <c r="F740" s="15">
        <v>1</v>
      </c>
      <c r="G740" s="16">
        <v>4778.42</v>
      </c>
      <c r="H740" s="17">
        <v>4778.42</v>
      </c>
      <c r="I740" s="11">
        <f t="shared" si="0"/>
        <v>0</v>
      </c>
      <c r="J740" s="12">
        <f t="shared" si="1"/>
        <v>4778.42</v>
      </c>
    </row>
    <row r="741" spans="1:10" ht="19.55" customHeight="1">
      <c r="A741" s="9" t="s">
        <v>1387</v>
      </c>
      <c r="B741" s="41" t="s">
        <v>1388</v>
      </c>
      <c r="C741" s="42"/>
      <c r="D741" s="42"/>
      <c r="E741" s="42"/>
      <c r="F741" s="42"/>
      <c r="G741" s="43"/>
      <c r="H741" s="10">
        <v>127642.44</v>
      </c>
      <c r="I741" s="11">
        <f t="shared" si="0"/>
        <v>0</v>
      </c>
      <c r="J741" s="12">
        <f t="shared" si="1"/>
        <v>127642.44</v>
      </c>
    </row>
    <row r="742" spans="1:10" ht="15.8" customHeight="1">
      <c r="A742" s="13" t="s">
        <v>1389</v>
      </c>
      <c r="B742" s="14" t="s">
        <v>497</v>
      </c>
      <c r="C742" s="13" t="s">
        <v>1390</v>
      </c>
      <c r="D742" s="14" t="s">
        <v>499</v>
      </c>
      <c r="E742" s="14" t="s">
        <v>19</v>
      </c>
      <c r="F742" s="15">
        <v>50</v>
      </c>
      <c r="G742" s="16">
        <v>1747.58</v>
      </c>
      <c r="H742" s="17">
        <v>87379</v>
      </c>
      <c r="I742" s="11">
        <f t="shared" si="0"/>
        <v>0</v>
      </c>
      <c r="J742" s="12">
        <f t="shared" si="1"/>
        <v>87379</v>
      </c>
    </row>
    <row r="743" spans="1:10" ht="15.8" customHeight="1">
      <c r="A743" s="13" t="s">
        <v>1391</v>
      </c>
      <c r="B743" s="14" t="s">
        <v>1392</v>
      </c>
      <c r="C743" s="13" t="s">
        <v>1393</v>
      </c>
      <c r="D743" s="14" t="s">
        <v>188</v>
      </c>
      <c r="E743" s="14" t="s">
        <v>68</v>
      </c>
      <c r="F743" s="15">
        <v>100</v>
      </c>
      <c r="G743" s="16">
        <v>96.52</v>
      </c>
      <c r="H743" s="17">
        <v>9652</v>
      </c>
      <c r="I743" s="11">
        <f t="shared" si="0"/>
        <v>0</v>
      </c>
      <c r="J743" s="12">
        <f t="shared" si="1"/>
        <v>9652</v>
      </c>
    </row>
    <row r="744" spans="1:10" ht="15.8" customHeight="1">
      <c r="A744" s="13" t="s">
        <v>1394</v>
      </c>
      <c r="B744" s="14" t="s">
        <v>1395</v>
      </c>
      <c r="C744" s="13" t="s">
        <v>1396</v>
      </c>
      <c r="D744" s="14" t="s">
        <v>18</v>
      </c>
      <c r="E744" s="14" t="s">
        <v>29</v>
      </c>
      <c r="F744" s="15">
        <v>1</v>
      </c>
      <c r="G744" s="16">
        <v>4177.16</v>
      </c>
      <c r="H744" s="17">
        <v>4177.16</v>
      </c>
      <c r="I744" s="11">
        <f t="shared" si="0"/>
        <v>0</v>
      </c>
      <c r="J744" s="12">
        <f t="shared" si="1"/>
        <v>4177.16</v>
      </c>
    </row>
    <row r="745" spans="1:10" ht="15.8" customHeight="1">
      <c r="A745" s="13" t="s">
        <v>1397</v>
      </c>
      <c r="B745" s="14" t="s">
        <v>1398</v>
      </c>
      <c r="C745" s="13" t="s">
        <v>1399</v>
      </c>
      <c r="D745" s="14" t="s">
        <v>188</v>
      </c>
      <c r="E745" s="14" t="s">
        <v>56</v>
      </c>
      <c r="F745" s="15">
        <v>10</v>
      </c>
      <c r="G745" s="16">
        <v>785.87</v>
      </c>
      <c r="H745" s="17">
        <v>7858.7</v>
      </c>
      <c r="I745" s="11">
        <f t="shared" si="0"/>
        <v>0</v>
      </c>
      <c r="J745" s="12">
        <f t="shared" si="1"/>
        <v>7858.7</v>
      </c>
    </row>
    <row r="746" spans="1:10" ht="15.8" customHeight="1">
      <c r="A746" s="13" t="s">
        <v>1400</v>
      </c>
      <c r="B746" s="14" t="s">
        <v>1401</v>
      </c>
      <c r="C746" s="13" t="s">
        <v>1402</v>
      </c>
      <c r="D746" s="14" t="s">
        <v>18</v>
      </c>
      <c r="E746" s="14" t="s">
        <v>19</v>
      </c>
      <c r="F746" s="15">
        <v>50</v>
      </c>
      <c r="G746" s="16">
        <v>65.59</v>
      </c>
      <c r="H746" s="17">
        <v>3279.5</v>
      </c>
      <c r="I746" s="11">
        <f t="shared" si="0"/>
        <v>0</v>
      </c>
      <c r="J746" s="12">
        <f t="shared" si="1"/>
        <v>3279.5</v>
      </c>
    </row>
    <row r="747" spans="1:10" ht="15.8" customHeight="1">
      <c r="A747" s="13" t="s">
        <v>1403</v>
      </c>
      <c r="B747" s="14" t="s">
        <v>1404</v>
      </c>
      <c r="C747" s="13" t="s">
        <v>1405</v>
      </c>
      <c r="D747" s="14" t="s">
        <v>18</v>
      </c>
      <c r="E747" s="14" t="s">
        <v>19</v>
      </c>
      <c r="F747" s="15">
        <v>50</v>
      </c>
      <c r="G747" s="16">
        <v>32.01</v>
      </c>
      <c r="H747" s="17">
        <v>1600.5</v>
      </c>
      <c r="I747" s="11">
        <f t="shared" si="0"/>
        <v>0</v>
      </c>
      <c r="J747" s="12">
        <f t="shared" si="1"/>
        <v>1600.5</v>
      </c>
    </row>
    <row r="748" spans="1:10" ht="19.55" customHeight="1">
      <c r="A748" s="9" t="s">
        <v>1406</v>
      </c>
      <c r="B748" s="41" t="s">
        <v>1407</v>
      </c>
      <c r="C748" s="42"/>
      <c r="D748" s="42"/>
      <c r="E748" s="42"/>
      <c r="F748" s="42"/>
      <c r="G748" s="43"/>
      <c r="H748" s="10">
        <v>13695.58</v>
      </c>
      <c r="I748" s="11">
        <f t="shared" si="0"/>
        <v>0</v>
      </c>
      <c r="J748" s="12">
        <f t="shared" si="1"/>
        <v>13695.58</v>
      </c>
    </row>
    <row r="749" spans="1:10" ht="15.8" customHeight="1">
      <c r="A749" s="13" t="s">
        <v>1408</v>
      </c>
      <c r="B749" s="14" t="s">
        <v>400</v>
      </c>
      <c r="C749" s="13" t="s">
        <v>401</v>
      </c>
      <c r="D749" s="14" t="s">
        <v>18</v>
      </c>
      <c r="E749" s="14" t="s">
        <v>19</v>
      </c>
      <c r="F749" s="15">
        <v>50</v>
      </c>
      <c r="G749" s="16">
        <v>100.98</v>
      </c>
      <c r="H749" s="17">
        <v>5049</v>
      </c>
      <c r="I749" s="11">
        <f t="shared" si="0"/>
        <v>0</v>
      </c>
      <c r="J749" s="12">
        <f t="shared" si="1"/>
        <v>5049</v>
      </c>
    </row>
    <row r="750" spans="1:10" ht="15.8" customHeight="1">
      <c r="A750" s="13" t="s">
        <v>1409</v>
      </c>
      <c r="B750" s="14" t="s">
        <v>441</v>
      </c>
      <c r="C750" s="13" t="s">
        <v>442</v>
      </c>
      <c r="D750" s="14" t="s">
        <v>18</v>
      </c>
      <c r="E750" s="14" t="s">
        <v>19</v>
      </c>
      <c r="F750" s="15">
        <v>50</v>
      </c>
      <c r="G750" s="16">
        <v>70.459999999999994</v>
      </c>
      <c r="H750" s="17">
        <v>3523</v>
      </c>
      <c r="I750" s="11">
        <f t="shared" si="0"/>
        <v>0</v>
      </c>
      <c r="J750" s="12">
        <f t="shared" si="1"/>
        <v>3523</v>
      </c>
    </row>
    <row r="751" spans="1:10" ht="15.8" customHeight="1">
      <c r="A751" s="13" t="s">
        <v>1410</v>
      </c>
      <c r="B751" s="14" t="s">
        <v>1411</v>
      </c>
      <c r="C751" s="13" t="s">
        <v>1412</v>
      </c>
      <c r="D751" s="14" t="s">
        <v>18</v>
      </c>
      <c r="E751" s="14" t="s">
        <v>19</v>
      </c>
      <c r="F751" s="15">
        <v>50</v>
      </c>
      <c r="G751" s="16">
        <v>10.49</v>
      </c>
      <c r="H751" s="17">
        <v>524.5</v>
      </c>
      <c r="I751" s="11">
        <f t="shared" si="0"/>
        <v>0</v>
      </c>
      <c r="J751" s="12">
        <f t="shared" si="1"/>
        <v>524.5</v>
      </c>
    </row>
    <row r="752" spans="1:10" ht="15.8" customHeight="1">
      <c r="A752" s="13" t="s">
        <v>1413</v>
      </c>
      <c r="B752" s="14" t="s">
        <v>1414</v>
      </c>
      <c r="C752" s="13" t="s">
        <v>1415</v>
      </c>
      <c r="D752" s="14" t="s">
        <v>18</v>
      </c>
      <c r="E752" s="14" t="s">
        <v>19</v>
      </c>
      <c r="F752" s="15">
        <v>50</v>
      </c>
      <c r="G752" s="16">
        <v>5.46</v>
      </c>
      <c r="H752" s="17">
        <v>273</v>
      </c>
      <c r="I752" s="11">
        <f t="shared" si="0"/>
        <v>0</v>
      </c>
      <c r="J752" s="12">
        <f t="shared" si="1"/>
        <v>273</v>
      </c>
    </row>
    <row r="753" spans="1:10" ht="15.8" customHeight="1">
      <c r="A753" s="13" t="s">
        <v>1416</v>
      </c>
      <c r="B753" s="14" t="s">
        <v>1417</v>
      </c>
      <c r="C753" s="13" t="s">
        <v>1418</v>
      </c>
      <c r="D753" s="14" t="s">
        <v>18</v>
      </c>
      <c r="E753" s="14" t="s">
        <v>19</v>
      </c>
      <c r="F753" s="15">
        <v>50</v>
      </c>
      <c r="G753" s="16">
        <v>20.49</v>
      </c>
      <c r="H753" s="17">
        <v>1024.5</v>
      </c>
      <c r="I753" s="11">
        <f t="shared" si="0"/>
        <v>0</v>
      </c>
      <c r="J753" s="12">
        <f t="shared" si="1"/>
        <v>1024.5</v>
      </c>
    </row>
    <row r="754" spans="1:10" ht="15.8" customHeight="1">
      <c r="A754" s="13" t="s">
        <v>1419</v>
      </c>
      <c r="B754" s="14" t="s">
        <v>1420</v>
      </c>
      <c r="C754" s="13" t="s">
        <v>1421</v>
      </c>
      <c r="D754" s="14" t="s">
        <v>137</v>
      </c>
      <c r="E754" s="14" t="s">
        <v>56</v>
      </c>
      <c r="F754" s="15">
        <v>3</v>
      </c>
      <c r="G754" s="16">
        <v>446.36</v>
      </c>
      <c r="H754" s="17">
        <v>1339.08</v>
      </c>
      <c r="I754" s="11">
        <f t="shared" si="0"/>
        <v>0</v>
      </c>
      <c r="J754" s="12">
        <f t="shared" si="1"/>
        <v>1339.08</v>
      </c>
    </row>
    <row r="755" spans="1:10" ht="15.8" customHeight="1">
      <c r="A755" s="13" t="s">
        <v>1422</v>
      </c>
      <c r="B755" s="14" t="s">
        <v>1423</v>
      </c>
      <c r="C755" s="13" t="s">
        <v>1424</v>
      </c>
      <c r="D755" s="14" t="s">
        <v>18</v>
      </c>
      <c r="E755" s="14" t="s">
        <v>19</v>
      </c>
      <c r="F755" s="15">
        <v>5</v>
      </c>
      <c r="G755" s="16">
        <v>231.91</v>
      </c>
      <c r="H755" s="17">
        <v>1159.55</v>
      </c>
      <c r="I755" s="11">
        <f t="shared" si="0"/>
        <v>0</v>
      </c>
      <c r="J755" s="12">
        <f t="shared" si="1"/>
        <v>1159.55</v>
      </c>
    </row>
    <row r="756" spans="1:10" ht="15.8" customHeight="1">
      <c r="A756" s="13" t="s">
        <v>1425</v>
      </c>
      <c r="B756" s="14" t="s">
        <v>1426</v>
      </c>
      <c r="C756" s="13" t="s">
        <v>1427</v>
      </c>
      <c r="D756" s="14" t="s">
        <v>18</v>
      </c>
      <c r="E756" s="14" t="s">
        <v>19</v>
      </c>
      <c r="F756" s="15">
        <v>5</v>
      </c>
      <c r="G756" s="16">
        <v>160.59</v>
      </c>
      <c r="H756" s="17">
        <v>802.95</v>
      </c>
      <c r="I756" s="11">
        <f t="shared" si="0"/>
        <v>0</v>
      </c>
      <c r="J756" s="12">
        <f t="shared" si="1"/>
        <v>802.95</v>
      </c>
    </row>
    <row r="757" spans="1:10" ht="19.55" customHeight="1">
      <c r="A757" s="9" t="s">
        <v>1428</v>
      </c>
      <c r="B757" s="41" t="s">
        <v>1429</v>
      </c>
      <c r="C757" s="42"/>
      <c r="D757" s="42"/>
      <c r="E757" s="42"/>
      <c r="F757" s="42"/>
      <c r="G757" s="43"/>
      <c r="H757" s="10">
        <v>25769.17</v>
      </c>
      <c r="I757" s="11">
        <f t="shared" si="0"/>
        <v>0</v>
      </c>
      <c r="J757" s="12">
        <f t="shared" si="1"/>
        <v>25769.17</v>
      </c>
    </row>
    <row r="758" spans="1:10" ht="15.8" customHeight="1">
      <c r="A758" s="13" t="s">
        <v>1430</v>
      </c>
      <c r="B758" s="14" t="s">
        <v>1431</v>
      </c>
      <c r="C758" s="13" t="s">
        <v>1432</v>
      </c>
      <c r="D758" s="14" t="s">
        <v>454</v>
      </c>
      <c r="E758" s="14" t="s">
        <v>29</v>
      </c>
      <c r="F758" s="15">
        <v>24</v>
      </c>
      <c r="G758" s="16">
        <v>336.8</v>
      </c>
      <c r="H758" s="17">
        <v>8083.2</v>
      </c>
      <c r="I758" s="11">
        <f t="shared" si="0"/>
        <v>0</v>
      </c>
      <c r="J758" s="12">
        <f t="shared" si="1"/>
        <v>8083.2</v>
      </c>
    </row>
    <row r="759" spans="1:10" ht="15.8" customHeight="1">
      <c r="A759" s="13" t="s">
        <v>1433</v>
      </c>
      <c r="B759" s="14" t="s">
        <v>1431</v>
      </c>
      <c r="C759" s="13" t="s">
        <v>1434</v>
      </c>
      <c r="D759" s="14" t="s">
        <v>454</v>
      </c>
      <c r="E759" s="14" t="s">
        <v>29</v>
      </c>
      <c r="F759" s="15">
        <v>5</v>
      </c>
      <c r="G759" s="16">
        <v>336.8</v>
      </c>
      <c r="H759" s="17">
        <v>1684</v>
      </c>
      <c r="I759" s="11">
        <f t="shared" si="0"/>
        <v>0</v>
      </c>
      <c r="J759" s="12">
        <f t="shared" si="1"/>
        <v>1684</v>
      </c>
    </row>
    <row r="760" spans="1:10" ht="15.8" customHeight="1">
      <c r="A760" s="13" t="s">
        <v>1435</v>
      </c>
      <c r="B760" s="14" t="s">
        <v>1436</v>
      </c>
      <c r="C760" s="13" t="s">
        <v>1437</v>
      </c>
      <c r="D760" s="14" t="s">
        <v>18</v>
      </c>
      <c r="E760" s="14" t="s">
        <v>29</v>
      </c>
      <c r="F760" s="15">
        <v>18</v>
      </c>
      <c r="G760" s="16">
        <v>327.64999999999998</v>
      </c>
      <c r="H760" s="17">
        <v>5897.7</v>
      </c>
      <c r="I760" s="11">
        <f t="shared" si="0"/>
        <v>0</v>
      </c>
      <c r="J760" s="12">
        <f t="shared" si="1"/>
        <v>5897.7</v>
      </c>
    </row>
    <row r="761" spans="1:10" ht="15.8" customHeight="1">
      <c r="A761" s="13" t="s">
        <v>1438</v>
      </c>
      <c r="B761" s="14" t="s">
        <v>1439</v>
      </c>
      <c r="C761" s="13" t="s">
        <v>1440</v>
      </c>
      <c r="D761" s="14" t="s">
        <v>18</v>
      </c>
      <c r="E761" s="14" t="s">
        <v>29</v>
      </c>
      <c r="F761" s="15">
        <v>11</v>
      </c>
      <c r="G761" s="16">
        <v>918.57</v>
      </c>
      <c r="H761" s="17">
        <v>10104.27</v>
      </c>
      <c r="I761" s="11">
        <f t="shared" si="0"/>
        <v>0</v>
      </c>
      <c r="J761" s="12">
        <f t="shared" si="1"/>
        <v>10104.27</v>
      </c>
    </row>
    <row r="762" spans="1:10" ht="19.55" customHeight="1">
      <c r="A762" s="9" t="s">
        <v>1441</v>
      </c>
      <c r="B762" s="41" t="s">
        <v>1442</v>
      </c>
      <c r="C762" s="42"/>
      <c r="D762" s="42"/>
      <c r="E762" s="42"/>
      <c r="F762" s="42"/>
      <c r="G762" s="43"/>
      <c r="H762" s="10">
        <v>44069.75</v>
      </c>
      <c r="I762" s="11">
        <f t="shared" si="0"/>
        <v>0</v>
      </c>
      <c r="J762" s="12">
        <f t="shared" si="1"/>
        <v>44069.75</v>
      </c>
    </row>
    <row r="763" spans="1:10" ht="15.8" customHeight="1">
      <c r="A763" s="13" t="s">
        <v>1443</v>
      </c>
      <c r="B763" s="14" t="s">
        <v>1444</v>
      </c>
      <c r="C763" s="13" t="s">
        <v>1445</v>
      </c>
      <c r="D763" s="14" t="s">
        <v>18</v>
      </c>
      <c r="E763" s="14" t="s">
        <v>29</v>
      </c>
      <c r="F763" s="15">
        <v>77</v>
      </c>
      <c r="G763" s="16">
        <v>23.7</v>
      </c>
      <c r="H763" s="17">
        <v>1824.9</v>
      </c>
      <c r="I763" s="11">
        <f t="shared" si="0"/>
        <v>0</v>
      </c>
      <c r="J763" s="12">
        <f t="shared" si="1"/>
        <v>1824.9</v>
      </c>
    </row>
    <row r="764" spans="1:10" ht="15.8" customHeight="1">
      <c r="A764" s="13" t="s">
        <v>1446</v>
      </c>
      <c r="B764" s="14" t="s">
        <v>1447</v>
      </c>
      <c r="C764" s="13" t="s">
        <v>1448</v>
      </c>
      <c r="D764" s="14" t="s">
        <v>188</v>
      </c>
      <c r="E764" s="14" t="s">
        <v>24</v>
      </c>
      <c r="F764" s="15">
        <v>27</v>
      </c>
      <c r="G764" s="16">
        <v>125.55</v>
      </c>
      <c r="H764" s="17">
        <v>3389.85</v>
      </c>
      <c r="I764" s="11">
        <f t="shared" si="0"/>
        <v>0</v>
      </c>
      <c r="J764" s="12">
        <f t="shared" si="1"/>
        <v>3389.85</v>
      </c>
    </row>
    <row r="765" spans="1:10" ht="15.8" customHeight="1">
      <c r="A765" s="13" t="s">
        <v>1449</v>
      </c>
      <c r="B765" s="14" t="s">
        <v>1450</v>
      </c>
      <c r="C765" s="13" t="s">
        <v>1451</v>
      </c>
      <c r="D765" s="14" t="s">
        <v>188</v>
      </c>
      <c r="E765" s="14" t="s">
        <v>24</v>
      </c>
      <c r="F765" s="15">
        <v>3</v>
      </c>
      <c r="G765" s="16">
        <v>288.49</v>
      </c>
      <c r="H765" s="17">
        <v>865.47</v>
      </c>
      <c r="I765" s="11">
        <f t="shared" si="0"/>
        <v>0</v>
      </c>
      <c r="J765" s="12">
        <f t="shared" si="1"/>
        <v>865.47</v>
      </c>
    </row>
    <row r="766" spans="1:10" ht="15.8" customHeight="1">
      <c r="A766" s="13" t="s">
        <v>1452</v>
      </c>
      <c r="B766" s="14" t="s">
        <v>1453</v>
      </c>
      <c r="C766" s="13" t="s">
        <v>1454</v>
      </c>
      <c r="D766" s="14" t="s">
        <v>188</v>
      </c>
      <c r="E766" s="14" t="s">
        <v>1455</v>
      </c>
      <c r="F766" s="15">
        <v>107</v>
      </c>
      <c r="G766" s="16">
        <v>354.9</v>
      </c>
      <c r="H766" s="17">
        <v>37974.300000000003</v>
      </c>
      <c r="I766" s="11">
        <f t="shared" si="0"/>
        <v>0</v>
      </c>
      <c r="J766" s="12">
        <f t="shared" si="1"/>
        <v>37974.300000000003</v>
      </c>
    </row>
    <row r="767" spans="1:10" ht="15.8" customHeight="1">
      <c r="A767" s="13" t="s">
        <v>1456</v>
      </c>
      <c r="B767" s="14" t="s">
        <v>737</v>
      </c>
      <c r="C767" s="13" t="s">
        <v>738</v>
      </c>
      <c r="D767" s="14" t="s">
        <v>18</v>
      </c>
      <c r="E767" s="14" t="s">
        <v>29</v>
      </c>
      <c r="F767" s="15">
        <v>1</v>
      </c>
      <c r="G767" s="16">
        <v>15.23</v>
      </c>
      <c r="H767" s="17">
        <v>15.23</v>
      </c>
      <c r="I767" s="11">
        <f t="shared" si="0"/>
        <v>0</v>
      </c>
      <c r="J767" s="12">
        <f t="shared" si="1"/>
        <v>15.23</v>
      </c>
    </row>
    <row r="768" spans="1:10" ht="19.55" customHeight="1">
      <c r="A768" s="9" t="s">
        <v>1457</v>
      </c>
      <c r="B768" s="41" t="s">
        <v>1458</v>
      </c>
      <c r="C768" s="42"/>
      <c r="D768" s="42"/>
      <c r="E768" s="42"/>
      <c r="F768" s="42"/>
      <c r="G768" s="43"/>
      <c r="H768" s="10">
        <v>59879.55</v>
      </c>
      <c r="I768" s="11">
        <f t="shared" si="0"/>
        <v>0</v>
      </c>
      <c r="J768" s="12">
        <f t="shared" si="1"/>
        <v>59879.55</v>
      </c>
    </row>
    <row r="769" spans="1:10" ht="15.8" customHeight="1">
      <c r="A769" s="13" t="s">
        <v>1459</v>
      </c>
      <c r="B769" s="14" t="s">
        <v>1460</v>
      </c>
      <c r="C769" s="13" t="s">
        <v>1461</v>
      </c>
      <c r="D769" s="14" t="s">
        <v>533</v>
      </c>
      <c r="E769" s="14" t="s">
        <v>29</v>
      </c>
      <c r="F769" s="15">
        <v>1</v>
      </c>
      <c r="G769" s="16">
        <v>3044.17</v>
      </c>
      <c r="H769" s="17">
        <v>3044.17</v>
      </c>
      <c r="I769" s="11">
        <f t="shared" si="0"/>
        <v>0</v>
      </c>
      <c r="J769" s="12">
        <f t="shared" si="1"/>
        <v>3044.17</v>
      </c>
    </row>
    <row r="770" spans="1:10" ht="15.8" customHeight="1">
      <c r="A770" s="13" t="s">
        <v>1462</v>
      </c>
      <c r="B770" s="14" t="s">
        <v>1463</v>
      </c>
      <c r="C770" s="13" t="s">
        <v>1464</v>
      </c>
      <c r="D770" s="14" t="s">
        <v>18</v>
      </c>
      <c r="E770" s="14" t="s">
        <v>51</v>
      </c>
      <c r="F770" s="15">
        <v>500</v>
      </c>
      <c r="G770" s="16">
        <v>29.51</v>
      </c>
      <c r="H770" s="17">
        <v>14755</v>
      </c>
      <c r="I770" s="11">
        <f t="shared" si="0"/>
        <v>0</v>
      </c>
      <c r="J770" s="12">
        <f t="shared" si="1"/>
        <v>14755</v>
      </c>
    </row>
    <row r="771" spans="1:10" ht="15.8" customHeight="1">
      <c r="A771" s="13" t="s">
        <v>1465</v>
      </c>
      <c r="B771" s="14" t="s">
        <v>1466</v>
      </c>
      <c r="C771" s="13" t="s">
        <v>1467</v>
      </c>
      <c r="D771" s="14" t="s">
        <v>188</v>
      </c>
      <c r="E771" s="14" t="s">
        <v>24</v>
      </c>
      <c r="F771" s="15">
        <v>15</v>
      </c>
      <c r="G771" s="16">
        <v>216.98</v>
      </c>
      <c r="H771" s="17">
        <v>3254.7</v>
      </c>
      <c r="I771" s="11">
        <f t="shared" si="0"/>
        <v>0</v>
      </c>
      <c r="J771" s="12">
        <f t="shared" si="1"/>
        <v>3254.7</v>
      </c>
    </row>
    <row r="772" spans="1:10" ht="15.8" customHeight="1">
      <c r="A772" s="13" t="s">
        <v>1468</v>
      </c>
      <c r="B772" s="14" t="s">
        <v>1469</v>
      </c>
      <c r="C772" s="13" t="s">
        <v>1470</v>
      </c>
      <c r="D772" s="14" t="s">
        <v>188</v>
      </c>
      <c r="E772" s="14" t="s">
        <v>24</v>
      </c>
      <c r="F772" s="15">
        <v>15</v>
      </c>
      <c r="G772" s="16">
        <v>247.25</v>
      </c>
      <c r="H772" s="17">
        <v>3708.75</v>
      </c>
      <c r="I772" s="11">
        <f t="shared" si="0"/>
        <v>0</v>
      </c>
      <c r="J772" s="12">
        <f t="shared" si="1"/>
        <v>3708.75</v>
      </c>
    </row>
    <row r="773" spans="1:10" ht="15.8" customHeight="1">
      <c r="A773" s="13" t="s">
        <v>1471</v>
      </c>
      <c r="B773" s="14" t="s">
        <v>1472</v>
      </c>
      <c r="C773" s="13" t="s">
        <v>1473</v>
      </c>
      <c r="D773" s="14" t="s">
        <v>18</v>
      </c>
      <c r="E773" s="14" t="s">
        <v>51</v>
      </c>
      <c r="F773" s="15">
        <v>350</v>
      </c>
      <c r="G773" s="16">
        <v>27.93</v>
      </c>
      <c r="H773" s="17">
        <v>9775.5</v>
      </c>
      <c r="I773" s="11">
        <f t="shared" si="0"/>
        <v>0</v>
      </c>
      <c r="J773" s="12">
        <f t="shared" si="1"/>
        <v>9775.5</v>
      </c>
    </row>
    <row r="774" spans="1:10" ht="15.8" customHeight="1">
      <c r="A774" s="13" t="s">
        <v>1474</v>
      </c>
      <c r="B774" s="14" t="s">
        <v>1475</v>
      </c>
      <c r="C774" s="13" t="s">
        <v>1476</v>
      </c>
      <c r="D774" s="14" t="s">
        <v>18</v>
      </c>
      <c r="E774" s="14" t="s">
        <v>29</v>
      </c>
      <c r="F774" s="15">
        <v>25</v>
      </c>
      <c r="G774" s="16">
        <v>31.29</v>
      </c>
      <c r="H774" s="17">
        <v>782.25</v>
      </c>
      <c r="I774" s="11">
        <f t="shared" si="0"/>
        <v>0</v>
      </c>
      <c r="J774" s="12">
        <f t="shared" si="1"/>
        <v>782.25</v>
      </c>
    </row>
    <row r="775" spans="1:10" ht="15.8" customHeight="1">
      <c r="A775" s="13" t="s">
        <v>1477</v>
      </c>
      <c r="B775" s="14" t="s">
        <v>1478</v>
      </c>
      <c r="C775" s="13" t="s">
        <v>1479</v>
      </c>
      <c r="D775" s="14" t="s">
        <v>18</v>
      </c>
      <c r="E775" s="14" t="s">
        <v>29</v>
      </c>
      <c r="F775" s="15">
        <v>130</v>
      </c>
      <c r="G775" s="16">
        <v>15.15</v>
      </c>
      <c r="H775" s="17">
        <v>1969.5</v>
      </c>
      <c r="I775" s="11">
        <f t="shared" si="0"/>
        <v>0</v>
      </c>
      <c r="J775" s="12">
        <f t="shared" si="1"/>
        <v>1969.5</v>
      </c>
    </row>
    <row r="776" spans="1:10" ht="15.8" customHeight="1">
      <c r="A776" s="13" t="s">
        <v>1480</v>
      </c>
      <c r="B776" s="14" t="s">
        <v>1481</v>
      </c>
      <c r="C776" s="13" t="s">
        <v>1482</v>
      </c>
      <c r="D776" s="14" t="s">
        <v>18</v>
      </c>
      <c r="E776" s="14" t="s">
        <v>29</v>
      </c>
      <c r="F776" s="15">
        <v>30</v>
      </c>
      <c r="G776" s="16">
        <v>24.04</v>
      </c>
      <c r="H776" s="17">
        <v>721.2</v>
      </c>
      <c r="I776" s="11">
        <f t="shared" si="0"/>
        <v>0</v>
      </c>
      <c r="J776" s="12">
        <f t="shared" si="1"/>
        <v>721.2</v>
      </c>
    </row>
    <row r="777" spans="1:10" ht="15.8" customHeight="1">
      <c r="A777" s="13" t="s">
        <v>1483</v>
      </c>
      <c r="B777" s="14" t="s">
        <v>1484</v>
      </c>
      <c r="C777" s="13" t="s">
        <v>1485</v>
      </c>
      <c r="D777" s="14" t="s">
        <v>18</v>
      </c>
      <c r="E777" s="14" t="s">
        <v>29</v>
      </c>
      <c r="F777" s="15">
        <v>25</v>
      </c>
      <c r="G777" s="16">
        <v>4.53</v>
      </c>
      <c r="H777" s="17">
        <v>113.25</v>
      </c>
      <c r="I777" s="11">
        <f t="shared" si="0"/>
        <v>0</v>
      </c>
      <c r="J777" s="12">
        <f t="shared" si="1"/>
        <v>113.25</v>
      </c>
    </row>
    <row r="778" spans="1:10" ht="15.8" customHeight="1">
      <c r="A778" s="13" t="s">
        <v>1486</v>
      </c>
      <c r="B778" s="14" t="s">
        <v>771</v>
      </c>
      <c r="C778" s="13" t="s">
        <v>710</v>
      </c>
      <c r="D778" s="14" t="s">
        <v>18</v>
      </c>
      <c r="E778" s="14" t="s">
        <v>44</v>
      </c>
      <c r="F778" s="15">
        <v>80</v>
      </c>
      <c r="G778" s="16">
        <v>37.5</v>
      </c>
      <c r="H778" s="17">
        <v>3000</v>
      </c>
      <c r="I778" s="11">
        <f t="shared" si="0"/>
        <v>0</v>
      </c>
      <c r="J778" s="12">
        <f t="shared" si="1"/>
        <v>3000</v>
      </c>
    </row>
    <row r="779" spans="1:10" ht="15.8" customHeight="1">
      <c r="A779" s="13" t="s">
        <v>1487</v>
      </c>
      <c r="B779" s="14" t="s">
        <v>828</v>
      </c>
      <c r="C779" s="13" t="s">
        <v>829</v>
      </c>
      <c r="D779" s="14" t="s">
        <v>18</v>
      </c>
      <c r="E779" s="14" t="s">
        <v>44</v>
      </c>
      <c r="F779" s="15">
        <v>80</v>
      </c>
      <c r="G779" s="16">
        <v>31.2</v>
      </c>
      <c r="H779" s="17">
        <v>2496</v>
      </c>
      <c r="I779" s="11">
        <f t="shared" si="0"/>
        <v>0</v>
      </c>
      <c r="J779" s="12">
        <f t="shared" si="1"/>
        <v>2496</v>
      </c>
    </row>
    <row r="780" spans="1:10" ht="15.8" customHeight="1">
      <c r="A780" s="13" t="s">
        <v>1488</v>
      </c>
      <c r="B780" s="14" t="s">
        <v>737</v>
      </c>
      <c r="C780" s="13" t="s">
        <v>738</v>
      </c>
      <c r="D780" s="14" t="s">
        <v>18</v>
      </c>
      <c r="E780" s="14" t="s">
        <v>29</v>
      </c>
      <c r="F780" s="15">
        <v>1</v>
      </c>
      <c r="G780" s="16">
        <v>15.23</v>
      </c>
      <c r="H780" s="17">
        <v>15.23</v>
      </c>
      <c r="I780" s="11">
        <f t="shared" si="0"/>
        <v>0</v>
      </c>
      <c r="J780" s="12">
        <f t="shared" si="1"/>
        <v>15.23</v>
      </c>
    </row>
    <row r="781" spans="1:10" ht="15.8" customHeight="1">
      <c r="A781" s="13" t="s">
        <v>1489</v>
      </c>
      <c r="B781" s="14" t="s">
        <v>1490</v>
      </c>
      <c r="C781" s="13" t="s">
        <v>1491</v>
      </c>
      <c r="D781" s="14" t="s">
        <v>18</v>
      </c>
      <c r="E781" s="14" t="s">
        <v>51</v>
      </c>
      <c r="F781" s="15">
        <v>500</v>
      </c>
      <c r="G781" s="16">
        <v>18.46</v>
      </c>
      <c r="H781" s="17">
        <v>9230</v>
      </c>
      <c r="I781" s="11">
        <f t="shared" si="0"/>
        <v>0</v>
      </c>
      <c r="J781" s="12">
        <f t="shared" si="1"/>
        <v>9230</v>
      </c>
    </row>
    <row r="782" spans="1:10" ht="15.8" customHeight="1">
      <c r="A782" s="13" t="s">
        <v>1492</v>
      </c>
      <c r="B782" s="14" t="s">
        <v>1493</v>
      </c>
      <c r="C782" s="13" t="s">
        <v>1494</v>
      </c>
      <c r="D782" s="14" t="s">
        <v>18</v>
      </c>
      <c r="E782" s="14" t="s">
        <v>51</v>
      </c>
      <c r="F782" s="15">
        <v>350</v>
      </c>
      <c r="G782" s="16">
        <v>20.04</v>
      </c>
      <c r="H782" s="17">
        <v>7014</v>
      </c>
      <c r="I782" s="11">
        <f t="shared" si="0"/>
        <v>0</v>
      </c>
      <c r="J782" s="12">
        <f t="shared" si="1"/>
        <v>7014</v>
      </c>
    </row>
    <row r="783" spans="1:10" ht="19.55" customHeight="1">
      <c r="A783" s="9" t="s">
        <v>1495</v>
      </c>
      <c r="B783" s="41" t="s">
        <v>1496</v>
      </c>
      <c r="C783" s="42"/>
      <c r="D783" s="42"/>
      <c r="E783" s="42"/>
      <c r="F783" s="42"/>
      <c r="G783" s="43"/>
      <c r="H783" s="10">
        <v>179605.93</v>
      </c>
      <c r="I783" s="11">
        <f t="shared" si="0"/>
        <v>0</v>
      </c>
      <c r="J783" s="12">
        <f t="shared" si="1"/>
        <v>179605.93</v>
      </c>
    </row>
    <row r="784" spans="1:10" ht="15.8" customHeight="1">
      <c r="A784" s="13" t="s">
        <v>1497</v>
      </c>
      <c r="B784" s="14" t="s">
        <v>1498</v>
      </c>
      <c r="C784" s="13" t="s">
        <v>1499</v>
      </c>
      <c r="D784" s="14" t="s">
        <v>18</v>
      </c>
      <c r="E784" s="14" t="s">
        <v>51</v>
      </c>
      <c r="F784" s="15">
        <v>450</v>
      </c>
      <c r="G784" s="16">
        <v>127.25</v>
      </c>
      <c r="H784" s="17">
        <v>57262.5</v>
      </c>
      <c r="I784" s="11">
        <f t="shared" si="0"/>
        <v>0</v>
      </c>
      <c r="J784" s="12">
        <f t="shared" si="1"/>
        <v>57262.5</v>
      </c>
    </row>
    <row r="785" spans="1:10" ht="15.8" customHeight="1">
      <c r="A785" s="13" t="s">
        <v>1500</v>
      </c>
      <c r="B785" s="14" t="s">
        <v>1401</v>
      </c>
      <c r="C785" s="13" t="s">
        <v>1402</v>
      </c>
      <c r="D785" s="14" t="s">
        <v>18</v>
      </c>
      <c r="E785" s="14" t="s">
        <v>19</v>
      </c>
      <c r="F785" s="15">
        <v>84</v>
      </c>
      <c r="G785" s="16">
        <v>65.59</v>
      </c>
      <c r="H785" s="17">
        <v>5509.56</v>
      </c>
      <c r="I785" s="11">
        <f t="shared" si="0"/>
        <v>0</v>
      </c>
      <c r="J785" s="12">
        <f t="shared" si="1"/>
        <v>5509.56</v>
      </c>
    </row>
    <row r="786" spans="1:10" ht="15.8" customHeight="1">
      <c r="A786" s="13" t="s">
        <v>1501</v>
      </c>
      <c r="B786" s="14" t="s">
        <v>1502</v>
      </c>
      <c r="C786" s="13" t="s">
        <v>1503</v>
      </c>
      <c r="D786" s="14" t="s">
        <v>188</v>
      </c>
      <c r="E786" s="14" t="s">
        <v>24</v>
      </c>
      <c r="F786" s="15">
        <v>2</v>
      </c>
      <c r="G786" s="16">
        <v>11195.05</v>
      </c>
      <c r="H786" s="17">
        <v>22390.1</v>
      </c>
      <c r="I786" s="11">
        <f t="shared" si="0"/>
        <v>0</v>
      </c>
      <c r="J786" s="12">
        <f t="shared" si="1"/>
        <v>22390.1</v>
      </c>
    </row>
    <row r="787" spans="1:10" ht="15.8" customHeight="1">
      <c r="A787" s="13" t="s">
        <v>1504</v>
      </c>
      <c r="B787" s="14" t="s">
        <v>1505</v>
      </c>
      <c r="C787" s="13" t="s">
        <v>1506</v>
      </c>
      <c r="D787" s="14" t="s">
        <v>28</v>
      </c>
      <c r="E787" s="14" t="s">
        <v>29</v>
      </c>
      <c r="F787" s="15">
        <v>2</v>
      </c>
      <c r="G787" s="16">
        <v>317.66000000000003</v>
      </c>
      <c r="H787" s="17">
        <v>635.32000000000005</v>
      </c>
      <c r="I787" s="11">
        <f t="shared" si="0"/>
        <v>0</v>
      </c>
      <c r="J787" s="12">
        <f t="shared" si="1"/>
        <v>635.32000000000005</v>
      </c>
    </row>
    <row r="788" spans="1:10" ht="15.8" customHeight="1">
      <c r="A788" s="13" t="s">
        <v>1507</v>
      </c>
      <c r="B788" s="14" t="s">
        <v>1508</v>
      </c>
      <c r="C788" s="13" t="s">
        <v>1509</v>
      </c>
      <c r="D788" s="14" t="s">
        <v>18</v>
      </c>
      <c r="E788" s="14" t="s">
        <v>29</v>
      </c>
      <c r="F788" s="15">
        <v>10</v>
      </c>
      <c r="G788" s="16">
        <v>262.74</v>
      </c>
      <c r="H788" s="17">
        <v>2627.4</v>
      </c>
      <c r="I788" s="11">
        <f t="shared" si="0"/>
        <v>0</v>
      </c>
      <c r="J788" s="12">
        <f t="shared" si="1"/>
        <v>2627.4</v>
      </c>
    </row>
    <row r="789" spans="1:10" ht="15.8" customHeight="1">
      <c r="A789" s="13" t="s">
        <v>1510</v>
      </c>
      <c r="B789" s="14" t="s">
        <v>1511</v>
      </c>
      <c r="C789" s="13" t="s">
        <v>1512</v>
      </c>
      <c r="D789" s="14" t="s">
        <v>18</v>
      </c>
      <c r="E789" s="14" t="s">
        <v>29</v>
      </c>
      <c r="F789" s="15">
        <v>1</v>
      </c>
      <c r="G789" s="16">
        <v>216.52</v>
      </c>
      <c r="H789" s="17">
        <v>216.52</v>
      </c>
      <c r="I789" s="11">
        <f t="shared" si="0"/>
        <v>0</v>
      </c>
      <c r="J789" s="12">
        <f t="shared" si="1"/>
        <v>216.52</v>
      </c>
    </row>
    <row r="790" spans="1:10" ht="15.8" customHeight="1">
      <c r="A790" s="13" t="s">
        <v>1513</v>
      </c>
      <c r="B790" s="14" t="s">
        <v>1514</v>
      </c>
      <c r="C790" s="13" t="s">
        <v>1515</v>
      </c>
      <c r="D790" s="14" t="s">
        <v>18</v>
      </c>
      <c r="E790" s="14" t="s">
        <v>29</v>
      </c>
      <c r="F790" s="15">
        <v>25</v>
      </c>
      <c r="G790" s="16">
        <v>132.1</v>
      </c>
      <c r="H790" s="17">
        <v>3302.5</v>
      </c>
      <c r="I790" s="11">
        <f t="shared" si="0"/>
        <v>0</v>
      </c>
      <c r="J790" s="12">
        <f t="shared" si="1"/>
        <v>3302.5</v>
      </c>
    </row>
    <row r="791" spans="1:10" ht="15.8" customHeight="1">
      <c r="A791" s="13" t="s">
        <v>1516</v>
      </c>
      <c r="B791" s="14" t="s">
        <v>1517</v>
      </c>
      <c r="C791" s="13" t="s">
        <v>1518</v>
      </c>
      <c r="D791" s="14" t="s">
        <v>188</v>
      </c>
      <c r="E791" s="14" t="s">
        <v>24</v>
      </c>
      <c r="F791" s="15">
        <v>2</v>
      </c>
      <c r="G791" s="16">
        <v>210.12</v>
      </c>
      <c r="H791" s="17">
        <v>420.24</v>
      </c>
      <c r="I791" s="11">
        <f t="shared" si="0"/>
        <v>0</v>
      </c>
      <c r="J791" s="12">
        <f t="shared" si="1"/>
        <v>420.24</v>
      </c>
    </row>
    <row r="792" spans="1:10" ht="15.8" customHeight="1">
      <c r="A792" s="13" t="s">
        <v>1519</v>
      </c>
      <c r="B792" s="14" t="s">
        <v>1520</v>
      </c>
      <c r="C792" s="13" t="s">
        <v>1521</v>
      </c>
      <c r="D792" s="14" t="s">
        <v>18</v>
      </c>
      <c r="E792" s="14" t="s">
        <v>51</v>
      </c>
      <c r="F792" s="15">
        <v>3</v>
      </c>
      <c r="G792" s="16">
        <v>53.17</v>
      </c>
      <c r="H792" s="17">
        <v>159.51</v>
      </c>
      <c r="I792" s="11">
        <f t="shared" si="0"/>
        <v>0</v>
      </c>
      <c r="J792" s="12">
        <f t="shared" si="1"/>
        <v>159.51</v>
      </c>
    </row>
    <row r="793" spans="1:10" ht="15.8" customHeight="1">
      <c r="A793" s="13" t="s">
        <v>1522</v>
      </c>
      <c r="B793" s="14" t="s">
        <v>1523</v>
      </c>
      <c r="C793" s="13" t="s">
        <v>1524</v>
      </c>
      <c r="D793" s="14" t="s">
        <v>18</v>
      </c>
      <c r="E793" s="14" t="s">
        <v>44</v>
      </c>
      <c r="F793" s="15">
        <v>40</v>
      </c>
      <c r="G793" s="16">
        <v>36.65</v>
      </c>
      <c r="H793" s="17">
        <v>1466</v>
      </c>
      <c r="I793" s="11">
        <f t="shared" si="0"/>
        <v>0</v>
      </c>
      <c r="J793" s="12">
        <f t="shared" si="1"/>
        <v>1466</v>
      </c>
    </row>
    <row r="794" spans="1:10" ht="15.8" customHeight="1">
      <c r="A794" s="13" t="s">
        <v>1525</v>
      </c>
      <c r="B794" s="14" t="s">
        <v>1526</v>
      </c>
      <c r="C794" s="13" t="s">
        <v>1527</v>
      </c>
      <c r="D794" s="14" t="s">
        <v>18</v>
      </c>
      <c r="E794" s="14" t="s">
        <v>44</v>
      </c>
      <c r="F794" s="15">
        <v>40</v>
      </c>
      <c r="G794" s="16">
        <v>29.91</v>
      </c>
      <c r="H794" s="17">
        <v>1196.4000000000001</v>
      </c>
      <c r="I794" s="11">
        <f t="shared" si="0"/>
        <v>0</v>
      </c>
      <c r="J794" s="12">
        <f t="shared" si="1"/>
        <v>1196.4000000000001</v>
      </c>
    </row>
    <row r="795" spans="1:10" ht="15.8" customHeight="1">
      <c r="A795" s="13" t="s">
        <v>1528</v>
      </c>
      <c r="B795" s="14" t="s">
        <v>1529</v>
      </c>
      <c r="C795" s="13" t="s">
        <v>1530</v>
      </c>
      <c r="D795" s="14" t="s">
        <v>188</v>
      </c>
      <c r="E795" s="14" t="s">
        <v>24</v>
      </c>
      <c r="F795" s="15">
        <v>1</v>
      </c>
      <c r="G795" s="16">
        <v>4011.7</v>
      </c>
      <c r="H795" s="17">
        <v>4011.7</v>
      </c>
      <c r="I795" s="11">
        <f t="shared" si="0"/>
        <v>0</v>
      </c>
      <c r="J795" s="12">
        <f t="shared" si="1"/>
        <v>4011.7</v>
      </c>
    </row>
    <row r="796" spans="1:10" ht="15.8" customHeight="1">
      <c r="A796" s="13" t="s">
        <v>1531</v>
      </c>
      <c r="B796" s="14" t="s">
        <v>1532</v>
      </c>
      <c r="C796" s="13" t="s">
        <v>1533</v>
      </c>
      <c r="D796" s="14" t="s">
        <v>188</v>
      </c>
      <c r="E796" s="14" t="s">
        <v>24</v>
      </c>
      <c r="F796" s="15">
        <v>1</v>
      </c>
      <c r="G796" s="16">
        <v>1547.56</v>
      </c>
      <c r="H796" s="17">
        <v>1547.56</v>
      </c>
      <c r="I796" s="11">
        <f t="shared" si="0"/>
        <v>0</v>
      </c>
      <c r="J796" s="12">
        <f t="shared" si="1"/>
        <v>1547.56</v>
      </c>
    </row>
    <row r="797" spans="1:10" ht="15.8" customHeight="1">
      <c r="A797" s="13" t="s">
        <v>1534</v>
      </c>
      <c r="B797" s="14" t="s">
        <v>1535</v>
      </c>
      <c r="C797" s="13" t="s">
        <v>1536</v>
      </c>
      <c r="D797" s="14" t="s">
        <v>28</v>
      </c>
      <c r="E797" s="14" t="s">
        <v>29</v>
      </c>
      <c r="F797" s="15">
        <v>1</v>
      </c>
      <c r="G797" s="16">
        <v>273.86</v>
      </c>
      <c r="H797" s="17">
        <v>273.86</v>
      </c>
      <c r="I797" s="11">
        <f t="shared" si="0"/>
        <v>0</v>
      </c>
      <c r="J797" s="12">
        <f t="shared" si="1"/>
        <v>273.86</v>
      </c>
    </row>
    <row r="798" spans="1:10" ht="15.8" customHeight="1">
      <c r="A798" s="13" t="s">
        <v>1537</v>
      </c>
      <c r="B798" s="14" t="s">
        <v>1538</v>
      </c>
      <c r="C798" s="13" t="s">
        <v>1539</v>
      </c>
      <c r="D798" s="14" t="s">
        <v>137</v>
      </c>
      <c r="E798" s="14" t="s">
        <v>769</v>
      </c>
      <c r="F798" s="15">
        <v>5</v>
      </c>
      <c r="G798" s="16">
        <v>75.25</v>
      </c>
      <c r="H798" s="17">
        <v>376.25</v>
      </c>
      <c r="I798" s="11">
        <f t="shared" si="0"/>
        <v>0</v>
      </c>
      <c r="J798" s="12">
        <f t="shared" si="1"/>
        <v>376.25</v>
      </c>
    </row>
    <row r="799" spans="1:10" ht="15.8" customHeight="1">
      <c r="A799" s="13" t="s">
        <v>1540</v>
      </c>
      <c r="B799" s="14" t="s">
        <v>1541</v>
      </c>
      <c r="C799" s="13" t="s">
        <v>1542</v>
      </c>
      <c r="D799" s="14" t="s">
        <v>137</v>
      </c>
      <c r="E799" s="14" t="s">
        <v>769</v>
      </c>
      <c r="F799" s="15">
        <v>7</v>
      </c>
      <c r="G799" s="16">
        <v>22.32</v>
      </c>
      <c r="H799" s="17">
        <v>156.24</v>
      </c>
      <c r="I799" s="11">
        <f t="shared" si="0"/>
        <v>0</v>
      </c>
      <c r="J799" s="12">
        <f t="shared" si="1"/>
        <v>156.24</v>
      </c>
    </row>
    <row r="800" spans="1:10" ht="15.8" customHeight="1">
      <c r="A800" s="13" t="s">
        <v>1543</v>
      </c>
      <c r="B800" s="14" t="s">
        <v>1544</v>
      </c>
      <c r="C800" s="13" t="s">
        <v>1545</v>
      </c>
      <c r="D800" s="14" t="s">
        <v>18</v>
      </c>
      <c r="E800" s="14" t="s">
        <v>29</v>
      </c>
      <c r="F800" s="15">
        <v>3</v>
      </c>
      <c r="G800" s="16">
        <v>74.510000000000005</v>
      </c>
      <c r="H800" s="17">
        <v>223.53</v>
      </c>
      <c r="I800" s="11">
        <f t="shared" si="0"/>
        <v>0</v>
      </c>
      <c r="J800" s="12">
        <f t="shared" si="1"/>
        <v>223.53</v>
      </c>
    </row>
    <row r="801" spans="1:10" ht="15.8" customHeight="1">
      <c r="A801" s="13" t="s">
        <v>1546</v>
      </c>
      <c r="B801" s="14" t="s">
        <v>1547</v>
      </c>
      <c r="C801" s="13" t="s">
        <v>1548</v>
      </c>
      <c r="D801" s="14" t="s">
        <v>526</v>
      </c>
      <c r="E801" s="14" t="s">
        <v>29</v>
      </c>
      <c r="F801" s="15">
        <v>3</v>
      </c>
      <c r="G801" s="16">
        <v>337.47</v>
      </c>
      <c r="H801" s="17">
        <v>1012.41</v>
      </c>
      <c r="I801" s="11">
        <f t="shared" si="0"/>
        <v>0</v>
      </c>
      <c r="J801" s="12">
        <f t="shared" si="1"/>
        <v>1012.41</v>
      </c>
    </row>
    <row r="802" spans="1:10" ht="15.8" customHeight="1">
      <c r="A802" s="13" t="s">
        <v>1549</v>
      </c>
      <c r="B802" s="14" t="s">
        <v>1550</v>
      </c>
      <c r="C802" s="13" t="s">
        <v>1551</v>
      </c>
      <c r="D802" s="14" t="s">
        <v>533</v>
      </c>
      <c r="E802" s="14" t="s">
        <v>29</v>
      </c>
      <c r="F802" s="15">
        <v>3</v>
      </c>
      <c r="G802" s="16">
        <v>76.02</v>
      </c>
      <c r="H802" s="17">
        <v>228.06</v>
      </c>
      <c r="I802" s="11">
        <f t="shared" si="0"/>
        <v>0</v>
      </c>
      <c r="J802" s="12">
        <f t="shared" si="1"/>
        <v>228.06</v>
      </c>
    </row>
    <row r="803" spans="1:10" ht="15.8" customHeight="1">
      <c r="A803" s="13" t="s">
        <v>1552</v>
      </c>
      <c r="B803" s="14" t="s">
        <v>1553</v>
      </c>
      <c r="C803" s="13" t="s">
        <v>1554</v>
      </c>
      <c r="D803" s="14" t="s">
        <v>18</v>
      </c>
      <c r="E803" s="14" t="s">
        <v>29</v>
      </c>
      <c r="F803" s="15">
        <v>10</v>
      </c>
      <c r="G803" s="16">
        <v>92.2</v>
      </c>
      <c r="H803" s="17">
        <v>922</v>
      </c>
      <c r="I803" s="11">
        <f t="shared" si="0"/>
        <v>0</v>
      </c>
      <c r="J803" s="12">
        <f t="shared" si="1"/>
        <v>922</v>
      </c>
    </row>
    <row r="804" spans="1:10" ht="15.8" customHeight="1">
      <c r="A804" s="13" t="s">
        <v>1555</v>
      </c>
      <c r="B804" s="14" t="s">
        <v>1556</v>
      </c>
      <c r="C804" s="13" t="s">
        <v>1557</v>
      </c>
      <c r="D804" s="14" t="s">
        <v>18</v>
      </c>
      <c r="E804" s="14" t="s">
        <v>29</v>
      </c>
      <c r="F804" s="15">
        <v>25</v>
      </c>
      <c r="G804" s="16">
        <v>258.51</v>
      </c>
      <c r="H804" s="17">
        <v>6462.75</v>
      </c>
      <c r="I804" s="11">
        <f t="shared" si="0"/>
        <v>0</v>
      </c>
      <c r="J804" s="12">
        <f t="shared" si="1"/>
        <v>6462.75</v>
      </c>
    </row>
    <row r="805" spans="1:10" ht="15.8" customHeight="1">
      <c r="A805" s="13" t="s">
        <v>1558</v>
      </c>
      <c r="B805" s="14" t="s">
        <v>1559</v>
      </c>
      <c r="C805" s="13" t="s">
        <v>1560</v>
      </c>
      <c r="D805" s="14" t="s">
        <v>137</v>
      </c>
      <c r="E805" s="14" t="s">
        <v>769</v>
      </c>
      <c r="F805" s="15">
        <v>2</v>
      </c>
      <c r="G805" s="16">
        <v>20.39</v>
      </c>
      <c r="H805" s="17">
        <v>40.78</v>
      </c>
      <c r="I805" s="11">
        <f t="shared" si="0"/>
        <v>0</v>
      </c>
      <c r="J805" s="12">
        <f t="shared" si="1"/>
        <v>40.78</v>
      </c>
    </row>
    <row r="806" spans="1:10" ht="15.8" customHeight="1">
      <c r="A806" s="13" t="s">
        <v>1561</v>
      </c>
      <c r="B806" s="14" t="s">
        <v>1562</v>
      </c>
      <c r="C806" s="13" t="s">
        <v>1563</v>
      </c>
      <c r="D806" s="14" t="s">
        <v>18</v>
      </c>
      <c r="E806" s="14" t="s">
        <v>29</v>
      </c>
      <c r="F806" s="15">
        <v>1</v>
      </c>
      <c r="G806" s="16">
        <v>115.67</v>
      </c>
      <c r="H806" s="17">
        <v>115.67</v>
      </c>
      <c r="I806" s="11">
        <f t="shared" si="0"/>
        <v>0</v>
      </c>
      <c r="J806" s="12">
        <f t="shared" si="1"/>
        <v>115.67</v>
      </c>
    </row>
    <row r="807" spans="1:10" ht="15.8" customHeight="1">
      <c r="A807" s="13" t="s">
        <v>1564</v>
      </c>
      <c r="B807" s="14" t="s">
        <v>1565</v>
      </c>
      <c r="C807" s="13" t="s">
        <v>1566</v>
      </c>
      <c r="D807" s="14" t="s">
        <v>188</v>
      </c>
      <c r="E807" s="14" t="s">
        <v>24</v>
      </c>
      <c r="F807" s="15">
        <v>1</v>
      </c>
      <c r="G807" s="16">
        <v>456.84</v>
      </c>
      <c r="H807" s="17">
        <v>456.84</v>
      </c>
      <c r="I807" s="11">
        <f t="shared" si="0"/>
        <v>0</v>
      </c>
      <c r="J807" s="12">
        <f t="shared" si="1"/>
        <v>456.84</v>
      </c>
    </row>
    <row r="808" spans="1:10" ht="15.8" customHeight="1">
      <c r="A808" s="13" t="s">
        <v>1567</v>
      </c>
      <c r="B808" s="14" t="s">
        <v>1568</v>
      </c>
      <c r="C808" s="13" t="s">
        <v>1569</v>
      </c>
      <c r="D808" s="14" t="s">
        <v>144</v>
      </c>
      <c r="E808" s="14" t="s">
        <v>29</v>
      </c>
      <c r="F808" s="15">
        <v>15</v>
      </c>
      <c r="G808" s="16">
        <v>3101.59</v>
      </c>
      <c r="H808" s="17">
        <v>46523.85</v>
      </c>
      <c r="I808" s="11">
        <f t="shared" si="0"/>
        <v>0</v>
      </c>
      <c r="J808" s="12">
        <f t="shared" si="1"/>
        <v>46523.85</v>
      </c>
    </row>
    <row r="809" spans="1:10" ht="15.8" customHeight="1">
      <c r="A809" s="13" t="s">
        <v>1570</v>
      </c>
      <c r="B809" s="14" t="s">
        <v>1404</v>
      </c>
      <c r="C809" s="13" t="s">
        <v>1405</v>
      </c>
      <c r="D809" s="14" t="s">
        <v>18</v>
      </c>
      <c r="E809" s="14" t="s">
        <v>19</v>
      </c>
      <c r="F809" s="15">
        <v>84</v>
      </c>
      <c r="G809" s="16">
        <v>32.01</v>
      </c>
      <c r="H809" s="17">
        <v>2688.84</v>
      </c>
      <c r="I809" s="11">
        <f t="shared" si="0"/>
        <v>0</v>
      </c>
      <c r="J809" s="12">
        <f t="shared" si="1"/>
        <v>2688.84</v>
      </c>
    </row>
    <row r="810" spans="1:10" ht="15.8" customHeight="1">
      <c r="A810" s="13" t="s">
        <v>1571</v>
      </c>
      <c r="B810" s="14" t="s">
        <v>1572</v>
      </c>
      <c r="C810" s="13" t="s">
        <v>1573</v>
      </c>
      <c r="D810" s="14" t="s">
        <v>188</v>
      </c>
      <c r="E810" s="14" t="s">
        <v>24</v>
      </c>
      <c r="F810" s="15">
        <v>1</v>
      </c>
      <c r="G810" s="16">
        <v>9423.2900000000009</v>
      </c>
      <c r="H810" s="17">
        <v>9423.2900000000009</v>
      </c>
      <c r="I810" s="11">
        <f t="shared" si="0"/>
        <v>0</v>
      </c>
      <c r="J810" s="12">
        <f t="shared" si="1"/>
        <v>9423.2900000000009</v>
      </c>
    </row>
    <row r="811" spans="1:10" ht="15.8" customHeight="1">
      <c r="A811" s="13" t="s">
        <v>1574</v>
      </c>
      <c r="B811" s="14" t="s">
        <v>1575</v>
      </c>
      <c r="C811" s="13" t="s">
        <v>1576</v>
      </c>
      <c r="D811" s="14" t="s">
        <v>18</v>
      </c>
      <c r="E811" s="14" t="s">
        <v>29</v>
      </c>
      <c r="F811" s="15">
        <v>25</v>
      </c>
      <c r="G811" s="16">
        <v>398.25</v>
      </c>
      <c r="H811" s="17">
        <v>9956.25</v>
      </c>
      <c r="I811" s="11">
        <f t="shared" si="0"/>
        <v>0</v>
      </c>
      <c r="J811" s="12">
        <f t="shared" si="1"/>
        <v>9956.25</v>
      </c>
    </row>
    <row r="812" spans="1:10" ht="19.55" customHeight="1">
      <c r="A812" s="9" t="s">
        <v>1577</v>
      </c>
      <c r="B812" s="41" t="s">
        <v>1578</v>
      </c>
      <c r="C812" s="42"/>
      <c r="D812" s="42"/>
      <c r="E812" s="42"/>
      <c r="F812" s="42"/>
      <c r="G812" s="43"/>
      <c r="H812" s="10">
        <v>27627.599999999999</v>
      </c>
      <c r="I812" s="11">
        <f t="shared" si="0"/>
        <v>0</v>
      </c>
      <c r="J812" s="12">
        <f t="shared" si="1"/>
        <v>27627.599999999999</v>
      </c>
    </row>
    <row r="813" spans="1:10" ht="15.8" customHeight="1">
      <c r="A813" s="13" t="s">
        <v>1579</v>
      </c>
      <c r="B813" s="14" t="s">
        <v>1580</v>
      </c>
      <c r="C813" s="13" t="s">
        <v>1581</v>
      </c>
      <c r="D813" s="14" t="s">
        <v>1582</v>
      </c>
      <c r="E813" s="14" t="s">
        <v>29</v>
      </c>
      <c r="F813" s="15">
        <v>1</v>
      </c>
      <c r="G813" s="16">
        <v>661.05</v>
      </c>
      <c r="H813" s="17">
        <v>661.05</v>
      </c>
      <c r="I813" s="11">
        <f t="shared" si="0"/>
        <v>0</v>
      </c>
      <c r="J813" s="12">
        <f t="shared" si="1"/>
        <v>661.05</v>
      </c>
    </row>
    <row r="814" spans="1:10" ht="15.8" customHeight="1">
      <c r="A814" s="13" t="s">
        <v>1583</v>
      </c>
      <c r="B814" s="14" t="s">
        <v>1584</v>
      </c>
      <c r="C814" s="13" t="s">
        <v>1585</v>
      </c>
      <c r="D814" s="14" t="s">
        <v>18</v>
      </c>
      <c r="E814" s="14" t="s">
        <v>29</v>
      </c>
      <c r="F814" s="15">
        <v>2</v>
      </c>
      <c r="G814" s="16">
        <v>238.57</v>
      </c>
      <c r="H814" s="17">
        <v>477.14</v>
      </c>
      <c r="I814" s="11">
        <f t="shared" si="0"/>
        <v>0</v>
      </c>
      <c r="J814" s="12">
        <f t="shared" si="1"/>
        <v>477.14</v>
      </c>
    </row>
    <row r="815" spans="1:10" ht="15.8" customHeight="1">
      <c r="A815" s="13" t="s">
        <v>1586</v>
      </c>
      <c r="B815" s="14" t="s">
        <v>1587</v>
      </c>
      <c r="C815" s="13" t="s">
        <v>1588</v>
      </c>
      <c r="D815" s="14" t="s">
        <v>18</v>
      </c>
      <c r="E815" s="14" t="s">
        <v>29</v>
      </c>
      <c r="F815" s="15">
        <v>2</v>
      </c>
      <c r="G815" s="16">
        <v>274.91000000000003</v>
      </c>
      <c r="H815" s="17">
        <v>549.82000000000005</v>
      </c>
      <c r="I815" s="11">
        <f t="shared" si="0"/>
        <v>0</v>
      </c>
      <c r="J815" s="12">
        <f t="shared" si="1"/>
        <v>549.82000000000005</v>
      </c>
    </row>
    <row r="816" spans="1:10" ht="15.8" customHeight="1">
      <c r="A816" s="13" t="s">
        <v>1589</v>
      </c>
      <c r="B816" s="14" t="s">
        <v>1590</v>
      </c>
      <c r="C816" s="13" t="s">
        <v>1591</v>
      </c>
      <c r="D816" s="14" t="s">
        <v>137</v>
      </c>
      <c r="E816" s="14" t="s">
        <v>24</v>
      </c>
      <c r="F816" s="15">
        <v>2</v>
      </c>
      <c r="G816" s="16">
        <v>125.17</v>
      </c>
      <c r="H816" s="17">
        <v>250.34</v>
      </c>
      <c r="I816" s="11">
        <f t="shared" si="0"/>
        <v>0</v>
      </c>
      <c r="J816" s="12">
        <f t="shared" si="1"/>
        <v>250.34</v>
      </c>
    </row>
    <row r="817" spans="1:10" ht="15.8" customHeight="1">
      <c r="A817" s="13" t="s">
        <v>1592</v>
      </c>
      <c r="B817" s="14" t="s">
        <v>1593</v>
      </c>
      <c r="C817" s="13" t="s">
        <v>1594</v>
      </c>
      <c r="D817" s="14" t="s">
        <v>454</v>
      </c>
      <c r="E817" s="14" t="s">
        <v>29</v>
      </c>
      <c r="F817" s="15">
        <v>1</v>
      </c>
      <c r="G817" s="16">
        <v>641.98</v>
      </c>
      <c r="H817" s="17">
        <v>641.98</v>
      </c>
      <c r="I817" s="11">
        <f t="shared" si="0"/>
        <v>0</v>
      </c>
      <c r="J817" s="12">
        <f t="shared" si="1"/>
        <v>641.98</v>
      </c>
    </row>
    <row r="818" spans="1:10" ht="15.8" customHeight="1">
      <c r="A818" s="13" t="s">
        <v>1595</v>
      </c>
      <c r="B818" s="14" t="s">
        <v>1596</v>
      </c>
      <c r="C818" s="13" t="s">
        <v>1597</v>
      </c>
      <c r="D818" s="14" t="s">
        <v>18</v>
      </c>
      <c r="E818" s="14" t="s">
        <v>29</v>
      </c>
      <c r="F818" s="15">
        <v>1</v>
      </c>
      <c r="G818" s="16">
        <v>109</v>
      </c>
      <c r="H818" s="17">
        <v>109</v>
      </c>
      <c r="I818" s="11">
        <f t="shared" si="0"/>
        <v>0</v>
      </c>
      <c r="J818" s="12">
        <f t="shared" si="1"/>
        <v>109</v>
      </c>
    </row>
    <row r="819" spans="1:10" ht="15.8" customHeight="1">
      <c r="A819" s="13" t="s">
        <v>1598</v>
      </c>
      <c r="B819" s="14" t="s">
        <v>737</v>
      </c>
      <c r="C819" s="13" t="s">
        <v>738</v>
      </c>
      <c r="D819" s="14" t="s">
        <v>18</v>
      </c>
      <c r="E819" s="14" t="s">
        <v>29</v>
      </c>
      <c r="F819" s="15">
        <v>1</v>
      </c>
      <c r="G819" s="16">
        <v>15.23</v>
      </c>
      <c r="H819" s="17">
        <v>15.23</v>
      </c>
      <c r="I819" s="11">
        <f t="shared" si="0"/>
        <v>0</v>
      </c>
      <c r="J819" s="12">
        <f t="shared" si="1"/>
        <v>15.23</v>
      </c>
    </row>
    <row r="820" spans="1:10" ht="15.8" customHeight="1">
      <c r="A820" s="13" t="s">
        <v>1599</v>
      </c>
      <c r="B820" s="14" t="s">
        <v>1600</v>
      </c>
      <c r="C820" s="13" t="s">
        <v>1601</v>
      </c>
      <c r="D820" s="14" t="s">
        <v>526</v>
      </c>
      <c r="E820" s="14" t="s">
        <v>51</v>
      </c>
      <c r="F820" s="15">
        <v>1</v>
      </c>
      <c r="G820" s="16">
        <v>14.44</v>
      </c>
      <c r="H820" s="17">
        <v>14.44</v>
      </c>
      <c r="I820" s="11">
        <f t="shared" si="0"/>
        <v>0</v>
      </c>
      <c r="J820" s="12">
        <f t="shared" si="1"/>
        <v>14.44</v>
      </c>
    </row>
    <row r="821" spans="1:10" ht="15.8" customHeight="1">
      <c r="A821" s="13" t="s">
        <v>1602</v>
      </c>
      <c r="B821" s="14" t="s">
        <v>1603</v>
      </c>
      <c r="C821" s="13" t="s">
        <v>1604</v>
      </c>
      <c r="D821" s="14" t="s">
        <v>188</v>
      </c>
      <c r="E821" s="14" t="s">
        <v>24</v>
      </c>
      <c r="F821" s="15">
        <v>1</v>
      </c>
      <c r="G821" s="16">
        <v>402.11</v>
      </c>
      <c r="H821" s="17">
        <v>402.11</v>
      </c>
      <c r="I821" s="11">
        <f t="shared" si="0"/>
        <v>0</v>
      </c>
      <c r="J821" s="12">
        <f t="shared" si="1"/>
        <v>402.11</v>
      </c>
    </row>
    <row r="822" spans="1:10" ht="15.8" customHeight="1">
      <c r="A822" s="13" t="s">
        <v>1605</v>
      </c>
      <c r="B822" s="14" t="s">
        <v>1606</v>
      </c>
      <c r="C822" s="13" t="s">
        <v>1607</v>
      </c>
      <c r="D822" s="14" t="s">
        <v>18</v>
      </c>
      <c r="E822" s="14" t="s">
        <v>51</v>
      </c>
      <c r="F822" s="15">
        <v>50</v>
      </c>
      <c r="G822" s="16">
        <v>1.47</v>
      </c>
      <c r="H822" s="17">
        <v>73.5</v>
      </c>
      <c r="I822" s="11">
        <f t="shared" si="0"/>
        <v>0</v>
      </c>
      <c r="J822" s="12">
        <f t="shared" si="1"/>
        <v>73.5</v>
      </c>
    </row>
    <row r="823" spans="1:10" ht="15.8" customHeight="1">
      <c r="A823" s="13" t="s">
        <v>1608</v>
      </c>
      <c r="B823" s="14" t="s">
        <v>1609</v>
      </c>
      <c r="C823" s="13" t="s">
        <v>1610</v>
      </c>
      <c r="D823" s="14" t="s">
        <v>454</v>
      </c>
      <c r="E823" s="14" t="s">
        <v>51</v>
      </c>
      <c r="F823" s="15">
        <v>10</v>
      </c>
      <c r="G823" s="16">
        <v>18.78</v>
      </c>
      <c r="H823" s="17">
        <v>187.8</v>
      </c>
      <c r="I823" s="11">
        <f t="shared" si="0"/>
        <v>0</v>
      </c>
      <c r="J823" s="12">
        <f t="shared" si="1"/>
        <v>187.8</v>
      </c>
    </row>
    <row r="824" spans="1:10" ht="15.8" customHeight="1">
      <c r="A824" s="13" t="s">
        <v>1611</v>
      </c>
      <c r="B824" s="14" t="s">
        <v>1612</v>
      </c>
      <c r="C824" s="13" t="s">
        <v>1613</v>
      </c>
      <c r="D824" s="14" t="s">
        <v>18</v>
      </c>
      <c r="E824" s="14" t="s">
        <v>51</v>
      </c>
      <c r="F824" s="15">
        <v>10</v>
      </c>
      <c r="G824" s="16">
        <v>35.18</v>
      </c>
      <c r="H824" s="17">
        <v>351.8</v>
      </c>
      <c r="I824" s="11">
        <f t="shared" si="0"/>
        <v>0</v>
      </c>
      <c r="J824" s="12">
        <f t="shared" si="1"/>
        <v>351.8</v>
      </c>
    </row>
    <row r="825" spans="1:10" ht="15.8" customHeight="1">
      <c r="A825" s="13" t="s">
        <v>1614</v>
      </c>
      <c r="B825" s="14" t="s">
        <v>1615</v>
      </c>
      <c r="C825" s="13" t="s">
        <v>1616</v>
      </c>
      <c r="D825" s="14" t="s">
        <v>1582</v>
      </c>
      <c r="E825" s="14" t="s">
        <v>29</v>
      </c>
      <c r="F825" s="15">
        <v>5</v>
      </c>
      <c r="G825" s="16">
        <v>18.86</v>
      </c>
      <c r="H825" s="17">
        <v>94.3</v>
      </c>
      <c r="I825" s="11">
        <f t="shared" si="0"/>
        <v>0</v>
      </c>
      <c r="J825" s="12">
        <f t="shared" si="1"/>
        <v>94.3</v>
      </c>
    </row>
    <row r="826" spans="1:10" ht="15.8" customHeight="1">
      <c r="A826" s="13" t="s">
        <v>1617</v>
      </c>
      <c r="B826" s="14" t="s">
        <v>1618</v>
      </c>
      <c r="C826" s="13" t="s">
        <v>1619</v>
      </c>
      <c r="D826" s="14" t="s">
        <v>499</v>
      </c>
      <c r="E826" s="14" t="s">
        <v>29</v>
      </c>
      <c r="F826" s="15">
        <v>1</v>
      </c>
      <c r="G826" s="16">
        <v>209.62</v>
      </c>
      <c r="H826" s="17">
        <v>209.62</v>
      </c>
      <c r="I826" s="11">
        <f t="shared" si="0"/>
        <v>0</v>
      </c>
      <c r="J826" s="12">
        <f t="shared" si="1"/>
        <v>209.62</v>
      </c>
    </row>
    <row r="827" spans="1:10" ht="15.8" customHeight="1">
      <c r="A827" s="13" t="s">
        <v>1620</v>
      </c>
      <c r="B827" s="14" t="s">
        <v>1621</v>
      </c>
      <c r="C827" s="13" t="s">
        <v>1622</v>
      </c>
      <c r="D827" s="14" t="s">
        <v>1582</v>
      </c>
      <c r="E827" s="14" t="s">
        <v>29</v>
      </c>
      <c r="F827" s="15">
        <v>4</v>
      </c>
      <c r="G827" s="16">
        <v>10.69</v>
      </c>
      <c r="H827" s="17">
        <v>42.76</v>
      </c>
      <c r="I827" s="11">
        <f t="shared" si="0"/>
        <v>0</v>
      </c>
      <c r="J827" s="12">
        <f t="shared" si="1"/>
        <v>42.76</v>
      </c>
    </row>
    <row r="828" spans="1:10" ht="15.8" customHeight="1">
      <c r="A828" s="13" t="s">
        <v>1623</v>
      </c>
      <c r="B828" s="14" t="s">
        <v>1624</v>
      </c>
      <c r="C828" s="13" t="s">
        <v>1625</v>
      </c>
      <c r="D828" s="14" t="s">
        <v>1582</v>
      </c>
      <c r="E828" s="14" t="s">
        <v>29</v>
      </c>
      <c r="F828" s="15">
        <v>1</v>
      </c>
      <c r="G828" s="16">
        <v>24.81</v>
      </c>
      <c r="H828" s="17">
        <v>24.81</v>
      </c>
      <c r="I828" s="11">
        <f t="shared" si="0"/>
        <v>0</v>
      </c>
      <c r="J828" s="12">
        <f t="shared" si="1"/>
        <v>24.81</v>
      </c>
    </row>
    <row r="829" spans="1:10" ht="15.8" customHeight="1">
      <c r="A829" s="13" t="s">
        <v>1626</v>
      </c>
      <c r="B829" s="14" t="s">
        <v>1627</v>
      </c>
      <c r="C829" s="13" t="s">
        <v>1628</v>
      </c>
      <c r="D829" s="14" t="s">
        <v>137</v>
      </c>
      <c r="E829" s="14" t="s">
        <v>769</v>
      </c>
      <c r="F829" s="15">
        <v>14</v>
      </c>
      <c r="G829" s="16">
        <v>19.84</v>
      </c>
      <c r="H829" s="17">
        <v>277.76</v>
      </c>
      <c r="I829" s="11">
        <f t="shared" si="0"/>
        <v>0</v>
      </c>
      <c r="J829" s="12">
        <f t="shared" si="1"/>
        <v>277.76</v>
      </c>
    </row>
    <row r="830" spans="1:10" ht="15.8" customHeight="1">
      <c r="A830" s="13" t="s">
        <v>1629</v>
      </c>
      <c r="B830" s="14" t="s">
        <v>1630</v>
      </c>
      <c r="C830" s="13" t="s">
        <v>1631</v>
      </c>
      <c r="D830" s="14" t="s">
        <v>1582</v>
      </c>
      <c r="E830" s="14" t="s">
        <v>29</v>
      </c>
      <c r="F830" s="15">
        <v>4</v>
      </c>
      <c r="G830" s="16">
        <v>6.98</v>
      </c>
      <c r="H830" s="17">
        <v>27.92</v>
      </c>
      <c r="I830" s="11">
        <f t="shared" si="0"/>
        <v>0</v>
      </c>
      <c r="J830" s="12">
        <f t="shared" si="1"/>
        <v>27.92</v>
      </c>
    </row>
    <row r="831" spans="1:10" ht="15.8" customHeight="1">
      <c r="A831" s="13" t="s">
        <v>1632</v>
      </c>
      <c r="B831" s="14" t="s">
        <v>1633</v>
      </c>
      <c r="C831" s="13" t="s">
        <v>1634</v>
      </c>
      <c r="D831" s="14" t="s">
        <v>1582</v>
      </c>
      <c r="E831" s="14" t="s">
        <v>29</v>
      </c>
      <c r="F831" s="15">
        <v>3</v>
      </c>
      <c r="G831" s="16">
        <v>6.98</v>
      </c>
      <c r="H831" s="17">
        <v>20.94</v>
      </c>
      <c r="I831" s="11">
        <f t="shared" si="0"/>
        <v>0</v>
      </c>
      <c r="J831" s="12">
        <f t="shared" si="1"/>
        <v>20.94</v>
      </c>
    </row>
    <row r="832" spans="1:10" ht="15.8" customHeight="1">
      <c r="A832" s="13" t="s">
        <v>1635</v>
      </c>
      <c r="B832" s="14" t="s">
        <v>1636</v>
      </c>
      <c r="C832" s="13" t="s">
        <v>1637</v>
      </c>
      <c r="D832" s="14" t="s">
        <v>137</v>
      </c>
      <c r="E832" s="14" t="s">
        <v>51</v>
      </c>
      <c r="F832" s="15">
        <v>0.5</v>
      </c>
      <c r="G832" s="16">
        <v>28.56</v>
      </c>
      <c r="H832" s="17">
        <v>14.28</v>
      </c>
      <c r="I832" s="11">
        <f t="shared" si="0"/>
        <v>0</v>
      </c>
      <c r="J832" s="12">
        <f t="shared" si="1"/>
        <v>14.28</v>
      </c>
    </row>
    <row r="833" spans="1:10" ht="15.8" customHeight="1">
      <c r="A833" s="13" t="s">
        <v>1638</v>
      </c>
      <c r="B833" s="14" t="s">
        <v>1639</v>
      </c>
      <c r="C833" s="13" t="s">
        <v>1640</v>
      </c>
      <c r="D833" s="14" t="s">
        <v>18</v>
      </c>
      <c r="E833" s="14" t="s">
        <v>51</v>
      </c>
      <c r="F833" s="15">
        <v>2</v>
      </c>
      <c r="G833" s="16">
        <v>26.29</v>
      </c>
      <c r="H833" s="17">
        <v>52.58</v>
      </c>
      <c r="I833" s="11">
        <f t="shared" si="0"/>
        <v>0</v>
      </c>
      <c r="J833" s="12">
        <f t="shared" si="1"/>
        <v>52.58</v>
      </c>
    </row>
    <row r="834" spans="1:10" ht="15.8" customHeight="1">
      <c r="A834" s="13" t="s">
        <v>1641</v>
      </c>
      <c r="B834" s="14" t="s">
        <v>1642</v>
      </c>
      <c r="C834" s="13" t="s">
        <v>1643</v>
      </c>
      <c r="D834" s="14" t="s">
        <v>1582</v>
      </c>
      <c r="E834" s="14" t="s">
        <v>29</v>
      </c>
      <c r="F834" s="15">
        <v>1</v>
      </c>
      <c r="G834" s="16">
        <v>67.8</v>
      </c>
      <c r="H834" s="17">
        <v>67.8</v>
      </c>
      <c r="I834" s="11">
        <f t="shared" si="0"/>
        <v>0</v>
      </c>
      <c r="J834" s="12">
        <f t="shared" si="1"/>
        <v>67.8</v>
      </c>
    </row>
    <row r="835" spans="1:10" ht="15.8" customHeight="1">
      <c r="A835" s="13" t="s">
        <v>1644</v>
      </c>
      <c r="B835" s="14" t="s">
        <v>1645</v>
      </c>
      <c r="C835" s="13" t="s">
        <v>1646</v>
      </c>
      <c r="D835" s="14" t="s">
        <v>18</v>
      </c>
      <c r="E835" s="14" t="s">
        <v>29</v>
      </c>
      <c r="F835" s="15">
        <v>2</v>
      </c>
      <c r="G835" s="16">
        <v>19.75</v>
      </c>
      <c r="H835" s="17">
        <v>39.5</v>
      </c>
      <c r="I835" s="11">
        <f t="shared" si="0"/>
        <v>0</v>
      </c>
      <c r="J835" s="12">
        <f t="shared" si="1"/>
        <v>39.5</v>
      </c>
    </row>
    <row r="836" spans="1:10" ht="15.8" customHeight="1">
      <c r="A836" s="13" t="s">
        <v>1647</v>
      </c>
      <c r="B836" s="14" t="s">
        <v>1648</v>
      </c>
      <c r="C836" s="13" t="s">
        <v>1649</v>
      </c>
      <c r="D836" s="14" t="s">
        <v>18</v>
      </c>
      <c r="E836" s="14" t="s">
        <v>29</v>
      </c>
      <c r="F836" s="15">
        <v>2</v>
      </c>
      <c r="G836" s="16">
        <v>29.16</v>
      </c>
      <c r="H836" s="17">
        <v>58.32</v>
      </c>
      <c r="I836" s="11">
        <f t="shared" si="0"/>
        <v>0</v>
      </c>
      <c r="J836" s="12">
        <f t="shared" si="1"/>
        <v>58.32</v>
      </c>
    </row>
    <row r="837" spans="1:10" ht="15.8" customHeight="1">
      <c r="A837" s="13" t="s">
        <v>1650</v>
      </c>
      <c r="B837" s="14" t="s">
        <v>771</v>
      </c>
      <c r="C837" s="13" t="s">
        <v>710</v>
      </c>
      <c r="D837" s="14" t="s">
        <v>18</v>
      </c>
      <c r="E837" s="14" t="s">
        <v>44</v>
      </c>
      <c r="F837" s="15">
        <v>12</v>
      </c>
      <c r="G837" s="16">
        <v>37.5</v>
      </c>
      <c r="H837" s="17">
        <v>450</v>
      </c>
      <c r="I837" s="11">
        <f t="shared" si="0"/>
        <v>0</v>
      </c>
      <c r="J837" s="12">
        <f t="shared" si="1"/>
        <v>450</v>
      </c>
    </row>
    <row r="838" spans="1:10" ht="19.55" customHeight="1">
      <c r="A838" s="9" t="s">
        <v>1651</v>
      </c>
      <c r="B838" s="41" t="s">
        <v>1652</v>
      </c>
      <c r="C838" s="42"/>
      <c r="D838" s="42"/>
      <c r="E838" s="42"/>
      <c r="F838" s="42"/>
      <c r="G838" s="43"/>
      <c r="H838" s="10">
        <v>21738.2</v>
      </c>
      <c r="I838" s="11">
        <f t="shared" si="0"/>
        <v>0</v>
      </c>
      <c r="J838" s="12">
        <f t="shared" si="1"/>
        <v>21738.2</v>
      </c>
    </row>
    <row r="839" spans="1:10" ht="15.8" customHeight="1">
      <c r="A839" s="13" t="s">
        <v>1653</v>
      </c>
      <c r="B839" s="14" t="s">
        <v>1654</v>
      </c>
      <c r="C839" s="13" t="s">
        <v>1655</v>
      </c>
      <c r="D839" s="14" t="s">
        <v>188</v>
      </c>
      <c r="E839" s="14" t="s">
        <v>68</v>
      </c>
      <c r="F839" s="15">
        <v>925</v>
      </c>
      <c r="G839" s="16">
        <v>21.14</v>
      </c>
      <c r="H839" s="17">
        <v>19554.5</v>
      </c>
      <c r="I839" s="11">
        <f t="shared" si="0"/>
        <v>0</v>
      </c>
      <c r="J839" s="12">
        <f t="shared" si="1"/>
        <v>19554.5</v>
      </c>
    </row>
    <row r="840" spans="1:10" ht="15.8" customHeight="1">
      <c r="A840" s="13" t="s">
        <v>1656</v>
      </c>
      <c r="B840" s="14" t="s">
        <v>1657</v>
      </c>
      <c r="C840" s="13" t="s">
        <v>1658</v>
      </c>
      <c r="D840" s="14" t="s">
        <v>188</v>
      </c>
      <c r="E840" s="14" t="s">
        <v>24</v>
      </c>
      <c r="F840" s="15">
        <v>1</v>
      </c>
      <c r="G840" s="16">
        <v>124.99</v>
      </c>
      <c r="H840" s="17">
        <v>124.99</v>
      </c>
      <c r="I840" s="11">
        <f t="shared" si="0"/>
        <v>0</v>
      </c>
      <c r="J840" s="12">
        <f t="shared" si="1"/>
        <v>124.99</v>
      </c>
    </row>
    <row r="841" spans="1:10" ht="15.8" customHeight="1">
      <c r="A841" s="13" t="s">
        <v>1659</v>
      </c>
      <c r="B841" s="14" t="s">
        <v>1660</v>
      </c>
      <c r="C841" s="13" t="s">
        <v>1661</v>
      </c>
      <c r="D841" s="14" t="s">
        <v>18</v>
      </c>
      <c r="E841" s="14" t="s">
        <v>29</v>
      </c>
      <c r="F841" s="15">
        <v>2</v>
      </c>
      <c r="G841" s="16">
        <v>2.5499999999999998</v>
      </c>
      <c r="H841" s="17">
        <v>5.0999999999999996</v>
      </c>
      <c r="I841" s="11">
        <f t="shared" si="0"/>
        <v>0</v>
      </c>
      <c r="J841" s="12">
        <f t="shared" si="1"/>
        <v>5.0999999999999996</v>
      </c>
    </row>
    <row r="842" spans="1:10" ht="15.8" customHeight="1">
      <c r="A842" s="13" t="s">
        <v>1662</v>
      </c>
      <c r="B842" s="14" t="s">
        <v>1663</v>
      </c>
      <c r="C842" s="13" t="s">
        <v>1664</v>
      </c>
      <c r="D842" s="14" t="s">
        <v>18</v>
      </c>
      <c r="E842" s="14" t="s">
        <v>29</v>
      </c>
      <c r="F842" s="15">
        <v>3</v>
      </c>
      <c r="G842" s="16">
        <v>3.02</v>
      </c>
      <c r="H842" s="17">
        <v>9.06</v>
      </c>
      <c r="I842" s="11">
        <f t="shared" si="0"/>
        <v>0</v>
      </c>
      <c r="J842" s="12">
        <f t="shared" si="1"/>
        <v>9.06</v>
      </c>
    </row>
    <row r="843" spans="1:10" ht="15.8" customHeight="1">
      <c r="A843" s="13" t="s">
        <v>1665</v>
      </c>
      <c r="B843" s="14" t="s">
        <v>1666</v>
      </c>
      <c r="C843" s="13" t="s">
        <v>1667</v>
      </c>
      <c r="D843" s="14" t="s">
        <v>18</v>
      </c>
      <c r="E843" s="14" t="s">
        <v>51</v>
      </c>
      <c r="F843" s="15">
        <v>25</v>
      </c>
      <c r="G843" s="16">
        <v>19.75</v>
      </c>
      <c r="H843" s="17">
        <v>493.75</v>
      </c>
      <c r="I843" s="11">
        <f t="shared" si="0"/>
        <v>0</v>
      </c>
      <c r="J843" s="12">
        <f t="shared" si="1"/>
        <v>493.75</v>
      </c>
    </row>
    <row r="844" spans="1:10" ht="15.8" customHeight="1">
      <c r="A844" s="13" t="s">
        <v>1668</v>
      </c>
      <c r="B844" s="14" t="s">
        <v>1669</v>
      </c>
      <c r="C844" s="13" t="s">
        <v>1670</v>
      </c>
      <c r="D844" s="14" t="s">
        <v>188</v>
      </c>
      <c r="E844" s="14" t="s">
        <v>138</v>
      </c>
      <c r="F844" s="15">
        <v>4.5</v>
      </c>
      <c r="G844" s="16">
        <v>4.32</v>
      </c>
      <c r="H844" s="17">
        <v>19.440000000000001</v>
      </c>
      <c r="I844" s="11">
        <f t="shared" si="0"/>
        <v>0</v>
      </c>
      <c r="J844" s="12">
        <f t="shared" si="1"/>
        <v>19.440000000000001</v>
      </c>
    </row>
    <row r="845" spans="1:10" ht="15.8" customHeight="1">
      <c r="A845" s="13" t="s">
        <v>1671</v>
      </c>
      <c r="B845" s="14" t="s">
        <v>1672</v>
      </c>
      <c r="C845" s="13" t="s">
        <v>1673</v>
      </c>
      <c r="D845" s="14" t="s">
        <v>188</v>
      </c>
      <c r="E845" s="14" t="s">
        <v>138</v>
      </c>
      <c r="F845" s="15">
        <v>4.5</v>
      </c>
      <c r="G845" s="16">
        <v>19.850000000000001</v>
      </c>
      <c r="H845" s="17">
        <v>89.33</v>
      </c>
      <c r="I845" s="11">
        <f t="shared" si="0"/>
        <v>0</v>
      </c>
      <c r="J845" s="12">
        <f t="shared" si="1"/>
        <v>89.33</v>
      </c>
    </row>
    <row r="846" spans="1:10" ht="15.8" customHeight="1">
      <c r="A846" s="13" t="s">
        <v>1674</v>
      </c>
      <c r="B846" s="14" t="s">
        <v>1675</v>
      </c>
      <c r="C846" s="13" t="s">
        <v>1676</v>
      </c>
      <c r="D846" s="14" t="s">
        <v>188</v>
      </c>
      <c r="E846" s="14" t="s">
        <v>24</v>
      </c>
      <c r="F846" s="15">
        <v>2</v>
      </c>
      <c r="G846" s="16">
        <v>196.27</v>
      </c>
      <c r="H846" s="17">
        <v>392.54</v>
      </c>
      <c r="I846" s="11">
        <f t="shared" si="0"/>
        <v>0</v>
      </c>
      <c r="J846" s="12">
        <f t="shared" si="1"/>
        <v>392.54</v>
      </c>
    </row>
    <row r="847" spans="1:10" ht="15.8" customHeight="1">
      <c r="A847" s="13" t="s">
        <v>1677</v>
      </c>
      <c r="B847" s="14" t="s">
        <v>1678</v>
      </c>
      <c r="C847" s="13" t="s">
        <v>1679</v>
      </c>
      <c r="D847" s="14" t="s">
        <v>144</v>
      </c>
      <c r="E847" s="14" t="s">
        <v>51</v>
      </c>
      <c r="F847" s="15">
        <v>7</v>
      </c>
      <c r="G847" s="16">
        <v>66.349999999999994</v>
      </c>
      <c r="H847" s="17">
        <v>464.45</v>
      </c>
      <c r="I847" s="11">
        <f t="shared" si="0"/>
        <v>0</v>
      </c>
      <c r="J847" s="12">
        <f t="shared" si="1"/>
        <v>464.45</v>
      </c>
    </row>
    <row r="848" spans="1:10" ht="15.8" customHeight="1">
      <c r="A848" s="13" t="s">
        <v>1680</v>
      </c>
      <c r="B848" s="14" t="s">
        <v>1681</v>
      </c>
      <c r="C848" s="13" t="s">
        <v>1682</v>
      </c>
      <c r="D848" s="14" t="s">
        <v>133</v>
      </c>
      <c r="E848" s="14" t="s">
        <v>51</v>
      </c>
      <c r="F848" s="15">
        <v>21</v>
      </c>
      <c r="G848" s="16">
        <v>17.940000000000001</v>
      </c>
      <c r="H848" s="17">
        <v>376.74</v>
      </c>
      <c r="I848" s="11">
        <f t="shared" si="0"/>
        <v>0</v>
      </c>
      <c r="J848" s="12">
        <f t="shared" si="1"/>
        <v>376.74</v>
      </c>
    </row>
    <row r="849" spans="1:10" ht="15.8" customHeight="1">
      <c r="A849" s="13" t="s">
        <v>1683</v>
      </c>
      <c r="B849" s="14" t="s">
        <v>1684</v>
      </c>
      <c r="C849" s="13" t="s">
        <v>1685</v>
      </c>
      <c r="D849" s="14" t="s">
        <v>188</v>
      </c>
      <c r="E849" s="14" t="s">
        <v>24</v>
      </c>
      <c r="F849" s="15">
        <v>2</v>
      </c>
      <c r="G849" s="16">
        <v>28.31</v>
      </c>
      <c r="H849" s="17">
        <v>56.62</v>
      </c>
      <c r="I849" s="11">
        <f t="shared" si="0"/>
        <v>0</v>
      </c>
      <c r="J849" s="12">
        <f t="shared" si="1"/>
        <v>56.62</v>
      </c>
    </row>
    <row r="850" spans="1:10" ht="15.8" customHeight="1">
      <c r="A850" s="13" t="s">
        <v>1686</v>
      </c>
      <c r="B850" s="14" t="s">
        <v>1687</v>
      </c>
      <c r="C850" s="13" t="s">
        <v>1688</v>
      </c>
      <c r="D850" s="14" t="s">
        <v>188</v>
      </c>
      <c r="E850" s="14" t="s">
        <v>24</v>
      </c>
      <c r="F850" s="15">
        <v>2</v>
      </c>
      <c r="G850" s="16">
        <v>11.01</v>
      </c>
      <c r="H850" s="17">
        <v>22.02</v>
      </c>
      <c r="I850" s="11">
        <f t="shared" si="0"/>
        <v>0</v>
      </c>
      <c r="J850" s="12">
        <f t="shared" si="1"/>
        <v>22.02</v>
      </c>
    </row>
    <row r="851" spans="1:10" ht="15.8" customHeight="1">
      <c r="A851" s="13" t="s">
        <v>1689</v>
      </c>
      <c r="B851" s="14" t="s">
        <v>1690</v>
      </c>
      <c r="C851" s="13" t="s">
        <v>1691</v>
      </c>
      <c r="D851" s="14" t="s">
        <v>188</v>
      </c>
      <c r="E851" s="14" t="s">
        <v>24</v>
      </c>
      <c r="F851" s="15">
        <v>2</v>
      </c>
      <c r="G851" s="16">
        <v>18.11</v>
      </c>
      <c r="H851" s="17">
        <v>36.22</v>
      </c>
      <c r="I851" s="11">
        <f t="shared" si="0"/>
        <v>0</v>
      </c>
      <c r="J851" s="12">
        <f t="shared" si="1"/>
        <v>36.22</v>
      </c>
    </row>
    <row r="852" spans="1:10" ht="15.8" customHeight="1">
      <c r="A852" s="13" t="s">
        <v>1692</v>
      </c>
      <c r="B852" s="14" t="s">
        <v>1693</v>
      </c>
      <c r="C852" s="13" t="s">
        <v>1694</v>
      </c>
      <c r="D852" s="14" t="s">
        <v>144</v>
      </c>
      <c r="E852" s="14" t="s">
        <v>1695</v>
      </c>
      <c r="F852" s="15">
        <v>1</v>
      </c>
      <c r="G852" s="16">
        <v>12.56</v>
      </c>
      <c r="H852" s="17">
        <v>12.56</v>
      </c>
      <c r="I852" s="11">
        <f t="shared" si="0"/>
        <v>0</v>
      </c>
      <c r="J852" s="12">
        <f t="shared" si="1"/>
        <v>12.56</v>
      </c>
    </row>
    <row r="853" spans="1:10" ht="15.8" customHeight="1">
      <c r="A853" s="13" t="s">
        <v>1696</v>
      </c>
      <c r="B853" s="14" t="s">
        <v>1697</v>
      </c>
      <c r="C853" s="13" t="s">
        <v>1698</v>
      </c>
      <c r="D853" s="14" t="s">
        <v>533</v>
      </c>
      <c r="E853" s="14" t="s">
        <v>29</v>
      </c>
      <c r="F853" s="15">
        <v>6</v>
      </c>
      <c r="G853" s="16">
        <v>13.48</v>
      </c>
      <c r="H853" s="17">
        <v>80.88</v>
      </c>
      <c r="I853" s="11">
        <f t="shared" si="0"/>
        <v>0</v>
      </c>
      <c r="J853" s="12">
        <f t="shared" si="1"/>
        <v>80.88</v>
      </c>
    </row>
    <row r="854" spans="1:10" ht="19.55" customHeight="1">
      <c r="A854" s="9" t="s">
        <v>1699</v>
      </c>
      <c r="B854" s="41" t="s">
        <v>1700</v>
      </c>
      <c r="C854" s="42"/>
      <c r="D854" s="42"/>
      <c r="E854" s="42"/>
      <c r="F854" s="42"/>
      <c r="G854" s="43"/>
      <c r="H854" s="10">
        <v>774.6</v>
      </c>
      <c r="I854" s="11">
        <f t="shared" si="0"/>
        <v>0</v>
      </c>
      <c r="J854" s="12">
        <f t="shared" si="1"/>
        <v>774.6</v>
      </c>
    </row>
    <row r="855" spans="1:10" ht="15.8" customHeight="1">
      <c r="A855" s="13" t="s">
        <v>1701</v>
      </c>
      <c r="B855" s="14" t="s">
        <v>771</v>
      </c>
      <c r="C855" s="13" t="s">
        <v>710</v>
      </c>
      <c r="D855" s="14" t="s">
        <v>18</v>
      </c>
      <c r="E855" s="14" t="s">
        <v>44</v>
      </c>
      <c r="F855" s="15">
        <v>14</v>
      </c>
      <c r="G855" s="16">
        <v>37.5</v>
      </c>
      <c r="H855" s="17">
        <v>525</v>
      </c>
      <c r="I855" s="11">
        <f t="shared" si="0"/>
        <v>0</v>
      </c>
      <c r="J855" s="12">
        <f t="shared" si="1"/>
        <v>525</v>
      </c>
    </row>
    <row r="856" spans="1:10" ht="15.8" customHeight="1">
      <c r="A856" s="13" t="s">
        <v>1702</v>
      </c>
      <c r="B856" s="14" t="s">
        <v>828</v>
      </c>
      <c r="C856" s="13" t="s">
        <v>829</v>
      </c>
      <c r="D856" s="14" t="s">
        <v>18</v>
      </c>
      <c r="E856" s="14" t="s">
        <v>44</v>
      </c>
      <c r="F856" s="15">
        <v>8</v>
      </c>
      <c r="G856" s="16">
        <v>31.2</v>
      </c>
      <c r="H856" s="17">
        <v>249.6</v>
      </c>
      <c r="I856" s="11">
        <f t="shared" si="0"/>
        <v>0</v>
      </c>
      <c r="J856" s="12">
        <f t="shared" si="1"/>
        <v>249.6</v>
      </c>
    </row>
    <row r="857" spans="1:10" ht="19.55" customHeight="1">
      <c r="A857" s="9" t="s">
        <v>1703</v>
      </c>
      <c r="B857" s="41" t="s">
        <v>1704</v>
      </c>
      <c r="C857" s="42"/>
      <c r="D857" s="42"/>
      <c r="E857" s="42"/>
      <c r="F857" s="42"/>
      <c r="G857" s="43"/>
      <c r="H857" s="10">
        <v>480642.04</v>
      </c>
      <c r="I857" s="11">
        <f t="shared" si="0"/>
        <v>0</v>
      </c>
      <c r="J857" s="12">
        <f t="shared" si="1"/>
        <v>480642.04</v>
      </c>
    </row>
    <row r="858" spans="1:10" ht="19.55" customHeight="1">
      <c r="A858" s="9" t="s">
        <v>1705</v>
      </c>
      <c r="B858" s="41" t="s">
        <v>1706</v>
      </c>
      <c r="C858" s="42"/>
      <c r="D858" s="42"/>
      <c r="E858" s="42"/>
      <c r="F858" s="42"/>
      <c r="G858" s="43"/>
      <c r="H858" s="10">
        <v>44883.06</v>
      </c>
      <c r="I858" s="11">
        <f t="shared" si="0"/>
        <v>0</v>
      </c>
      <c r="J858" s="12">
        <f t="shared" si="1"/>
        <v>44883.06</v>
      </c>
    </row>
    <row r="859" spans="1:10" ht="15.8" customHeight="1">
      <c r="A859" s="13" t="s">
        <v>1707</v>
      </c>
      <c r="B859" s="14" t="s">
        <v>1708</v>
      </c>
      <c r="C859" s="13" t="s">
        <v>1709</v>
      </c>
      <c r="D859" s="14" t="s">
        <v>18</v>
      </c>
      <c r="E859" s="14" t="s">
        <v>110</v>
      </c>
      <c r="F859" s="15">
        <v>95</v>
      </c>
      <c r="G859" s="16">
        <v>8.7200000000000006</v>
      </c>
      <c r="H859" s="17">
        <v>828.4</v>
      </c>
      <c r="I859" s="11">
        <f t="shared" si="0"/>
        <v>0</v>
      </c>
      <c r="J859" s="12">
        <f t="shared" si="1"/>
        <v>828.4</v>
      </c>
    </row>
    <row r="860" spans="1:10" ht="15.8" customHeight="1">
      <c r="A860" s="13" t="s">
        <v>1710</v>
      </c>
      <c r="B860" s="14" t="s">
        <v>149</v>
      </c>
      <c r="C860" s="13" t="s">
        <v>150</v>
      </c>
      <c r="D860" s="14" t="s">
        <v>18</v>
      </c>
      <c r="E860" s="14" t="s">
        <v>110</v>
      </c>
      <c r="F860" s="15">
        <v>70</v>
      </c>
      <c r="G860" s="16">
        <v>37.04</v>
      </c>
      <c r="H860" s="17">
        <v>2592.8000000000002</v>
      </c>
      <c r="I860" s="11">
        <f t="shared" si="0"/>
        <v>0</v>
      </c>
      <c r="J860" s="12">
        <f t="shared" si="1"/>
        <v>2592.8000000000002</v>
      </c>
    </row>
    <row r="861" spans="1:10" ht="15.8" customHeight="1">
      <c r="A861" s="13" t="s">
        <v>1711</v>
      </c>
      <c r="B861" s="14" t="s">
        <v>86</v>
      </c>
      <c r="C861" s="13" t="s">
        <v>87</v>
      </c>
      <c r="D861" s="14" t="s">
        <v>18</v>
      </c>
      <c r="E861" s="14" t="s">
        <v>29</v>
      </c>
      <c r="F861" s="15">
        <v>2</v>
      </c>
      <c r="G861" s="16">
        <v>11054.09</v>
      </c>
      <c r="H861" s="17">
        <v>22108.18</v>
      </c>
      <c r="I861" s="11">
        <f t="shared" si="0"/>
        <v>0</v>
      </c>
      <c r="J861" s="12">
        <f t="shared" si="1"/>
        <v>22108.18</v>
      </c>
    </row>
    <row r="862" spans="1:10" ht="15.8" customHeight="1">
      <c r="A862" s="13" t="s">
        <v>1712</v>
      </c>
      <c r="B862" s="14" t="s">
        <v>1713</v>
      </c>
      <c r="C862" s="13" t="s">
        <v>1714</v>
      </c>
      <c r="D862" s="14" t="s">
        <v>18</v>
      </c>
      <c r="E862" s="14" t="s">
        <v>29</v>
      </c>
      <c r="F862" s="15">
        <v>2</v>
      </c>
      <c r="G862" s="16">
        <v>9409.84</v>
      </c>
      <c r="H862" s="17">
        <v>18819.68</v>
      </c>
      <c r="I862" s="11">
        <f t="shared" si="0"/>
        <v>0</v>
      </c>
      <c r="J862" s="12">
        <f t="shared" si="1"/>
        <v>18819.68</v>
      </c>
    </row>
    <row r="863" spans="1:10" ht="15.8" customHeight="1">
      <c r="A863" s="13" t="s">
        <v>1715</v>
      </c>
      <c r="B863" s="14" t="s">
        <v>1716</v>
      </c>
      <c r="C863" s="13" t="s">
        <v>1717</v>
      </c>
      <c r="D863" s="14" t="s">
        <v>55</v>
      </c>
      <c r="E863" s="14" t="s">
        <v>24</v>
      </c>
      <c r="F863" s="15">
        <v>8</v>
      </c>
      <c r="G863" s="16">
        <v>54.12</v>
      </c>
      <c r="H863" s="17">
        <v>432.96</v>
      </c>
      <c r="I863" s="11">
        <f t="shared" si="0"/>
        <v>0</v>
      </c>
      <c r="J863" s="12">
        <f t="shared" si="1"/>
        <v>432.96</v>
      </c>
    </row>
    <row r="864" spans="1:10" ht="15.8" customHeight="1">
      <c r="A864" s="13" t="s">
        <v>1718</v>
      </c>
      <c r="B864" s="14" t="s">
        <v>1719</v>
      </c>
      <c r="C864" s="13" t="s">
        <v>1720</v>
      </c>
      <c r="D864" s="14" t="s">
        <v>454</v>
      </c>
      <c r="E864" s="14" t="s">
        <v>29</v>
      </c>
      <c r="F864" s="15">
        <v>2</v>
      </c>
      <c r="G864" s="16">
        <v>50.52</v>
      </c>
      <c r="H864" s="17">
        <v>101.04</v>
      </c>
      <c r="I864" s="11">
        <f t="shared" si="0"/>
        <v>0</v>
      </c>
      <c r="J864" s="12">
        <f t="shared" si="1"/>
        <v>101.04</v>
      </c>
    </row>
    <row r="865" spans="1:10" ht="19.55" customHeight="1">
      <c r="A865" s="9" t="s">
        <v>1721</v>
      </c>
      <c r="B865" s="41" t="s">
        <v>1722</v>
      </c>
      <c r="C865" s="42"/>
      <c r="D865" s="42"/>
      <c r="E865" s="42"/>
      <c r="F865" s="42"/>
      <c r="G865" s="43"/>
      <c r="H865" s="10">
        <v>132128.19</v>
      </c>
      <c r="I865" s="11">
        <f t="shared" si="0"/>
        <v>0</v>
      </c>
      <c r="J865" s="12">
        <f t="shared" si="1"/>
        <v>132128.19</v>
      </c>
    </row>
    <row r="866" spans="1:10" ht="19.55" customHeight="1">
      <c r="A866" s="9" t="s">
        <v>1723</v>
      </c>
      <c r="B866" s="41" t="s">
        <v>1724</v>
      </c>
      <c r="C866" s="42"/>
      <c r="D866" s="42"/>
      <c r="E866" s="42"/>
      <c r="F866" s="42"/>
      <c r="G866" s="43"/>
      <c r="H866" s="10">
        <v>75057.350000000006</v>
      </c>
      <c r="I866" s="11">
        <f t="shared" si="0"/>
        <v>0</v>
      </c>
      <c r="J866" s="12">
        <f t="shared" si="1"/>
        <v>75057.350000000006</v>
      </c>
    </row>
    <row r="867" spans="1:10" ht="15.8" customHeight="1">
      <c r="A867" s="13" t="s">
        <v>1725</v>
      </c>
      <c r="B867" s="14" t="s">
        <v>1726</v>
      </c>
      <c r="C867" s="13" t="s">
        <v>1727</v>
      </c>
      <c r="D867" s="14" t="s">
        <v>18</v>
      </c>
      <c r="E867" s="14" t="s">
        <v>29</v>
      </c>
      <c r="F867" s="15">
        <v>2</v>
      </c>
      <c r="G867" s="16">
        <v>10813.34</v>
      </c>
      <c r="H867" s="17">
        <v>21626.68</v>
      </c>
      <c r="I867" s="11">
        <f t="shared" si="0"/>
        <v>0</v>
      </c>
      <c r="J867" s="12">
        <f t="shared" si="1"/>
        <v>21626.68</v>
      </c>
    </row>
    <row r="868" spans="1:10" ht="15.8" customHeight="1">
      <c r="A868" s="13" t="s">
        <v>1728</v>
      </c>
      <c r="B868" s="14" t="s">
        <v>1729</v>
      </c>
      <c r="C868" s="13" t="s">
        <v>1730</v>
      </c>
      <c r="D868" s="14" t="s">
        <v>454</v>
      </c>
      <c r="E868" s="14" t="s">
        <v>29</v>
      </c>
      <c r="F868" s="15">
        <v>6</v>
      </c>
      <c r="G868" s="16">
        <v>6601.05</v>
      </c>
      <c r="H868" s="17">
        <v>39606.300000000003</v>
      </c>
      <c r="I868" s="11">
        <f t="shared" si="0"/>
        <v>0</v>
      </c>
      <c r="J868" s="12">
        <f t="shared" si="1"/>
        <v>39606.300000000003</v>
      </c>
    </row>
    <row r="869" spans="1:10" ht="15.8" customHeight="1">
      <c r="A869" s="13" t="s">
        <v>1731</v>
      </c>
      <c r="B869" s="14" t="s">
        <v>1732</v>
      </c>
      <c r="C869" s="13" t="s">
        <v>1733</v>
      </c>
      <c r="D869" s="14" t="s">
        <v>18</v>
      </c>
      <c r="E869" s="14" t="s">
        <v>29</v>
      </c>
      <c r="F869" s="15">
        <v>15</v>
      </c>
      <c r="G869" s="16">
        <v>48.67</v>
      </c>
      <c r="H869" s="17">
        <v>730.05</v>
      </c>
      <c r="I869" s="11">
        <f t="shared" si="0"/>
        <v>0</v>
      </c>
      <c r="J869" s="12">
        <f t="shared" si="1"/>
        <v>730.05</v>
      </c>
    </row>
    <row r="870" spans="1:10" ht="15.8" customHeight="1">
      <c r="A870" s="13" t="s">
        <v>1734</v>
      </c>
      <c r="B870" s="14" t="s">
        <v>1735</v>
      </c>
      <c r="C870" s="13" t="s">
        <v>1736</v>
      </c>
      <c r="D870" s="14" t="s">
        <v>18</v>
      </c>
      <c r="E870" s="14" t="s">
        <v>29</v>
      </c>
      <c r="F870" s="15">
        <v>15</v>
      </c>
      <c r="G870" s="16">
        <v>47.57</v>
      </c>
      <c r="H870" s="17">
        <v>713.55</v>
      </c>
      <c r="I870" s="11">
        <f t="shared" si="0"/>
        <v>0</v>
      </c>
      <c r="J870" s="12">
        <f t="shared" si="1"/>
        <v>713.55</v>
      </c>
    </row>
    <row r="871" spans="1:10" ht="15.8" customHeight="1">
      <c r="A871" s="13" t="s">
        <v>1737</v>
      </c>
      <c r="B871" s="14" t="s">
        <v>1738</v>
      </c>
      <c r="C871" s="13" t="s">
        <v>1739</v>
      </c>
      <c r="D871" s="14" t="s">
        <v>18</v>
      </c>
      <c r="E871" s="14" t="s">
        <v>29</v>
      </c>
      <c r="F871" s="15">
        <v>3</v>
      </c>
      <c r="G871" s="16">
        <v>48.51</v>
      </c>
      <c r="H871" s="17">
        <v>145.53</v>
      </c>
      <c r="I871" s="11">
        <f t="shared" si="0"/>
        <v>0</v>
      </c>
      <c r="J871" s="12">
        <f t="shared" si="1"/>
        <v>145.53</v>
      </c>
    </row>
    <row r="872" spans="1:10" ht="15.8" customHeight="1">
      <c r="A872" s="13" t="s">
        <v>1740</v>
      </c>
      <c r="B872" s="14" t="s">
        <v>1741</v>
      </c>
      <c r="C872" s="13" t="s">
        <v>1742</v>
      </c>
      <c r="D872" s="14" t="s">
        <v>18</v>
      </c>
      <c r="E872" s="14" t="s">
        <v>29</v>
      </c>
      <c r="F872" s="15">
        <v>10</v>
      </c>
      <c r="G872" s="16">
        <v>98.71</v>
      </c>
      <c r="H872" s="17">
        <v>987.1</v>
      </c>
      <c r="I872" s="11">
        <f t="shared" si="0"/>
        <v>0</v>
      </c>
      <c r="J872" s="12">
        <f t="shared" si="1"/>
        <v>987.1</v>
      </c>
    </row>
    <row r="873" spans="1:10" ht="15.8" customHeight="1">
      <c r="A873" s="13" t="s">
        <v>1743</v>
      </c>
      <c r="B873" s="14" t="s">
        <v>1744</v>
      </c>
      <c r="C873" s="13" t="s">
        <v>1745</v>
      </c>
      <c r="D873" s="14" t="s">
        <v>18</v>
      </c>
      <c r="E873" s="14" t="s">
        <v>29</v>
      </c>
      <c r="F873" s="15">
        <v>10</v>
      </c>
      <c r="G873" s="16">
        <v>101.57</v>
      </c>
      <c r="H873" s="17">
        <v>1015.7</v>
      </c>
      <c r="I873" s="11">
        <f t="shared" si="0"/>
        <v>0</v>
      </c>
      <c r="J873" s="12">
        <f t="shared" si="1"/>
        <v>1015.7</v>
      </c>
    </row>
    <row r="874" spans="1:10" ht="15.8" customHeight="1">
      <c r="A874" s="13" t="s">
        <v>1746</v>
      </c>
      <c r="B874" s="14" t="s">
        <v>1747</v>
      </c>
      <c r="C874" s="13" t="s">
        <v>1748</v>
      </c>
      <c r="D874" s="14" t="s">
        <v>18</v>
      </c>
      <c r="E874" s="14" t="s">
        <v>51</v>
      </c>
      <c r="F874" s="15">
        <v>50</v>
      </c>
      <c r="G874" s="16">
        <v>40.07</v>
      </c>
      <c r="H874" s="17">
        <v>2003.5</v>
      </c>
      <c r="I874" s="11">
        <f t="shared" si="0"/>
        <v>0</v>
      </c>
      <c r="J874" s="12">
        <f t="shared" si="1"/>
        <v>2003.5</v>
      </c>
    </row>
    <row r="875" spans="1:10" ht="15.8" customHeight="1">
      <c r="A875" s="13" t="s">
        <v>1749</v>
      </c>
      <c r="B875" s="14" t="s">
        <v>1299</v>
      </c>
      <c r="C875" s="13" t="s">
        <v>1300</v>
      </c>
      <c r="D875" s="14" t="s">
        <v>18</v>
      </c>
      <c r="E875" s="14" t="s">
        <v>51</v>
      </c>
      <c r="F875" s="15">
        <v>90</v>
      </c>
      <c r="G875" s="16">
        <v>35.19</v>
      </c>
      <c r="H875" s="17">
        <v>3167.1</v>
      </c>
      <c r="I875" s="11">
        <f t="shared" si="0"/>
        <v>0</v>
      </c>
      <c r="J875" s="12">
        <f t="shared" si="1"/>
        <v>3167.1</v>
      </c>
    </row>
    <row r="876" spans="1:10" ht="15.8" customHeight="1">
      <c r="A876" s="13" t="s">
        <v>1750</v>
      </c>
      <c r="B876" s="14" t="s">
        <v>1751</v>
      </c>
      <c r="C876" s="13" t="s">
        <v>1752</v>
      </c>
      <c r="D876" s="14" t="s">
        <v>18</v>
      </c>
      <c r="E876" s="14" t="s">
        <v>29</v>
      </c>
      <c r="F876" s="15">
        <v>38</v>
      </c>
      <c r="G876" s="16">
        <v>23.5</v>
      </c>
      <c r="H876" s="17">
        <v>893</v>
      </c>
      <c r="I876" s="11">
        <f t="shared" si="0"/>
        <v>0</v>
      </c>
      <c r="J876" s="12">
        <f t="shared" si="1"/>
        <v>893</v>
      </c>
    </row>
    <row r="877" spans="1:10" ht="15.8" customHeight="1">
      <c r="A877" s="13" t="s">
        <v>1753</v>
      </c>
      <c r="B877" s="14" t="s">
        <v>1754</v>
      </c>
      <c r="C877" s="13" t="s">
        <v>1755</v>
      </c>
      <c r="D877" s="14" t="s">
        <v>18</v>
      </c>
      <c r="E877" s="14" t="s">
        <v>29</v>
      </c>
      <c r="F877" s="15">
        <v>14</v>
      </c>
      <c r="G877" s="16">
        <v>11.06</v>
      </c>
      <c r="H877" s="17">
        <v>154.84</v>
      </c>
      <c r="I877" s="11">
        <f t="shared" si="0"/>
        <v>0</v>
      </c>
      <c r="J877" s="12">
        <f t="shared" si="1"/>
        <v>154.84</v>
      </c>
    </row>
    <row r="878" spans="1:10" ht="15.8" customHeight="1">
      <c r="A878" s="13" t="s">
        <v>1756</v>
      </c>
      <c r="B878" s="14" t="s">
        <v>1757</v>
      </c>
      <c r="C878" s="13" t="s">
        <v>1758</v>
      </c>
      <c r="D878" s="14" t="s">
        <v>18</v>
      </c>
      <c r="E878" s="14" t="s">
        <v>51</v>
      </c>
      <c r="F878" s="15">
        <v>40</v>
      </c>
      <c r="G878" s="16">
        <v>25.57</v>
      </c>
      <c r="H878" s="17">
        <v>1022.8</v>
      </c>
      <c r="I878" s="11">
        <f t="shared" si="0"/>
        <v>0</v>
      </c>
      <c r="J878" s="12">
        <f t="shared" si="1"/>
        <v>1022.8</v>
      </c>
    </row>
    <row r="879" spans="1:10" ht="15.8" customHeight="1">
      <c r="A879" s="13" t="s">
        <v>1759</v>
      </c>
      <c r="B879" s="14" t="s">
        <v>1760</v>
      </c>
      <c r="C879" s="13" t="s">
        <v>1761</v>
      </c>
      <c r="D879" s="14" t="s">
        <v>18</v>
      </c>
      <c r="E879" s="14" t="s">
        <v>29</v>
      </c>
      <c r="F879" s="15">
        <v>3</v>
      </c>
      <c r="G879" s="16">
        <v>35.51</v>
      </c>
      <c r="H879" s="17">
        <v>106.53</v>
      </c>
      <c r="I879" s="11">
        <f t="shared" si="0"/>
        <v>0</v>
      </c>
      <c r="J879" s="12">
        <f t="shared" si="1"/>
        <v>106.53</v>
      </c>
    </row>
    <row r="880" spans="1:10" ht="15.8" customHeight="1">
      <c r="A880" s="13" t="s">
        <v>1762</v>
      </c>
      <c r="B880" s="14" t="s">
        <v>1763</v>
      </c>
      <c r="C880" s="13" t="s">
        <v>1764</v>
      </c>
      <c r="D880" s="14" t="s">
        <v>18</v>
      </c>
      <c r="E880" s="14" t="s">
        <v>29</v>
      </c>
      <c r="F880" s="15">
        <v>18</v>
      </c>
      <c r="G880" s="16">
        <v>19.11</v>
      </c>
      <c r="H880" s="17">
        <v>343.98</v>
      </c>
      <c r="I880" s="11">
        <f t="shared" si="0"/>
        <v>0</v>
      </c>
      <c r="J880" s="12">
        <f t="shared" si="1"/>
        <v>343.98</v>
      </c>
    </row>
    <row r="881" spans="1:10" ht="15.8" customHeight="1">
      <c r="A881" s="13" t="s">
        <v>1765</v>
      </c>
      <c r="B881" s="14" t="s">
        <v>1766</v>
      </c>
      <c r="C881" s="13" t="s">
        <v>1767</v>
      </c>
      <c r="D881" s="14" t="s">
        <v>18</v>
      </c>
      <c r="E881" s="14" t="s">
        <v>29</v>
      </c>
      <c r="F881" s="15">
        <v>8</v>
      </c>
      <c r="G881" s="16">
        <v>25.34</v>
      </c>
      <c r="H881" s="17">
        <v>202.72</v>
      </c>
      <c r="I881" s="11">
        <f t="shared" si="0"/>
        <v>0</v>
      </c>
      <c r="J881" s="12">
        <f t="shared" si="1"/>
        <v>202.72</v>
      </c>
    </row>
    <row r="882" spans="1:10" ht="15.8" customHeight="1">
      <c r="A882" s="13" t="s">
        <v>1768</v>
      </c>
      <c r="B882" s="14" t="s">
        <v>1769</v>
      </c>
      <c r="C882" s="13" t="s">
        <v>1770</v>
      </c>
      <c r="D882" s="14" t="s">
        <v>18</v>
      </c>
      <c r="E882" s="14" t="s">
        <v>29</v>
      </c>
      <c r="F882" s="15">
        <v>5</v>
      </c>
      <c r="G882" s="16">
        <v>41.09</v>
      </c>
      <c r="H882" s="17">
        <v>205.45</v>
      </c>
      <c r="I882" s="11">
        <f t="shared" si="0"/>
        <v>0</v>
      </c>
      <c r="J882" s="12">
        <f t="shared" si="1"/>
        <v>205.45</v>
      </c>
    </row>
    <row r="883" spans="1:10" ht="15.8" customHeight="1">
      <c r="A883" s="13" t="s">
        <v>1771</v>
      </c>
      <c r="B883" s="14" t="s">
        <v>1772</v>
      </c>
      <c r="C883" s="13" t="s">
        <v>1773</v>
      </c>
      <c r="D883" s="14" t="s">
        <v>18</v>
      </c>
      <c r="E883" s="14" t="s">
        <v>29</v>
      </c>
      <c r="F883" s="15">
        <v>5</v>
      </c>
      <c r="G883" s="16">
        <v>17.489999999999998</v>
      </c>
      <c r="H883" s="17">
        <v>87.45</v>
      </c>
      <c r="I883" s="11">
        <f t="shared" si="0"/>
        <v>0</v>
      </c>
      <c r="J883" s="12">
        <f t="shared" si="1"/>
        <v>87.45</v>
      </c>
    </row>
    <row r="884" spans="1:10" ht="15.8" customHeight="1">
      <c r="A884" s="13" t="s">
        <v>1774</v>
      </c>
      <c r="B884" s="14" t="s">
        <v>1775</v>
      </c>
      <c r="C884" s="13" t="s">
        <v>1776</v>
      </c>
      <c r="D884" s="14" t="s">
        <v>18</v>
      </c>
      <c r="E884" s="14" t="s">
        <v>29</v>
      </c>
      <c r="F884" s="15">
        <v>3</v>
      </c>
      <c r="G884" s="16">
        <v>11.59</v>
      </c>
      <c r="H884" s="17">
        <v>34.770000000000003</v>
      </c>
      <c r="I884" s="11">
        <f t="shared" si="0"/>
        <v>0</v>
      </c>
      <c r="J884" s="12">
        <f t="shared" si="1"/>
        <v>34.770000000000003</v>
      </c>
    </row>
    <row r="885" spans="1:10" ht="15.8" customHeight="1">
      <c r="A885" s="13" t="s">
        <v>1777</v>
      </c>
      <c r="B885" s="14" t="s">
        <v>1778</v>
      </c>
      <c r="C885" s="13" t="s">
        <v>1779</v>
      </c>
      <c r="D885" s="14" t="s">
        <v>18</v>
      </c>
      <c r="E885" s="14" t="s">
        <v>29</v>
      </c>
      <c r="F885" s="15">
        <v>2</v>
      </c>
      <c r="G885" s="16">
        <v>15.75</v>
      </c>
      <c r="H885" s="17">
        <v>31.5</v>
      </c>
      <c r="I885" s="11">
        <f t="shared" si="0"/>
        <v>0</v>
      </c>
      <c r="J885" s="12">
        <f t="shared" si="1"/>
        <v>31.5</v>
      </c>
    </row>
    <row r="886" spans="1:10" ht="15.8" customHeight="1">
      <c r="A886" s="13" t="s">
        <v>1780</v>
      </c>
      <c r="B886" s="14" t="s">
        <v>1781</v>
      </c>
      <c r="C886" s="13" t="s">
        <v>1782</v>
      </c>
      <c r="D886" s="14" t="s">
        <v>18</v>
      </c>
      <c r="E886" s="14" t="s">
        <v>29</v>
      </c>
      <c r="F886" s="15">
        <v>6</v>
      </c>
      <c r="G886" s="16">
        <v>98.44</v>
      </c>
      <c r="H886" s="17">
        <v>590.64</v>
      </c>
      <c r="I886" s="11">
        <f t="shared" si="0"/>
        <v>0</v>
      </c>
      <c r="J886" s="12">
        <f t="shared" si="1"/>
        <v>590.64</v>
      </c>
    </row>
    <row r="887" spans="1:10" ht="15.8" customHeight="1">
      <c r="A887" s="13" t="s">
        <v>1783</v>
      </c>
      <c r="B887" s="14" t="s">
        <v>1784</v>
      </c>
      <c r="C887" s="13" t="s">
        <v>1785</v>
      </c>
      <c r="D887" s="14" t="s">
        <v>18</v>
      </c>
      <c r="E887" s="14" t="s">
        <v>29</v>
      </c>
      <c r="F887" s="15">
        <v>8</v>
      </c>
      <c r="G887" s="16">
        <v>12.88</v>
      </c>
      <c r="H887" s="17">
        <v>103.04</v>
      </c>
      <c r="I887" s="11">
        <f t="shared" si="0"/>
        <v>0</v>
      </c>
      <c r="J887" s="12">
        <f t="shared" si="1"/>
        <v>103.04</v>
      </c>
    </row>
    <row r="888" spans="1:10" ht="15.8" customHeight="1">
      <c r="A888" s="13" t="s">
        <v>1786</v>
      </c>
      <c r="B888" s="14" t="s">
        <v>1787</v>
      </c>
      <c r="C888" s="13" t="s">
        <v>1788</v>
      </c>
      <c r="D888" s="14" t="s">
        <v>18</v>
      </c>
      <c r="E888" s="14" t="s">
        <v>29</v>
      </c>
      <c r="F888" s="15">
        <v>32</v>
      </c>
      <c r="G888" s="16">
        <v>20.079999999999998</v>
      </c>
      <c r="H888" s="17">
        <v>642.55999999999995</v>
      </c>
      <c r="I888" s="11">
        <f t="shared" si="0"/>
        <v>0</v>
      </c>
      <c r="J888" s="12">
        <f t="shared" si="1"/>
        <v>642.55999999999995</v>
      </c>
    </row>
    <row r="889" spans="1:10" ht="15.8" customHeight="1">
      <c r="A889" s="13" t="s">
        <v>1789</v>
      </c>
      <c r="B889" s="14" t="s">
        <v>1787</v>
      </c>
      <c r="C889" s="13" t="s">
        <v>1788</v>
      </c>
      <c r="D889" s="14" t="s">
        <v>18</v>
      </c>
      <c r="E889" s="14" t="s">
        <v>29</v>
      </c>
      <c r="F889" s="15">
        <v>32</v>
      </c>
      <c r="G889" s="16">
        <v>20.079999999999998</v>
      </c>
      <c r="H889" s="17">
        <v>642.55999999999995</v>
      </c>
      <c r="I889" s="11">
        <f t="shared" si="0"/>
        <v>0</v>
      </c>
      <c r="J889" s="12">
        <f t="shared" si="1"/>
        <v>642.55999999999995</v>
      </c>
    </row>
    <row r="890" spans="1:10" ht="19.55" customHeight="1">
      <c r="A890" s="9" t="s">
        <v>1790</v>
      </c>
      <c r="B890" s="41" t="s">
        <v>1791</v>
      </c>
      <c r="C890" s="42"/>
      <c r="D890" s="42"/>
      <c r="E890" s="42"/>
      <c r="F890" s="42"/>
      <c r="G890" s="43"/>
      <c r="H890" s="10">
        <v>11341.9</v>
      </c>
      <c r="I890" s="11">
        <f t="shared" si="0"/>
        <v>0</v>
      </c>
      <c r="J890" s="12">
        <f t="shared" si="1"/>
        <v>11341.9</v>
      </c>
    </row>
    <row r="891" spans="1:10" ht="15.8" customHeight="1">
      <c r="A891" s="13" t="s">
        <v>1792</v>
      </c>
      <c r="B891" s="14" t="s">
        <v>1793</v>
      </c>
      <c r="C891" s="13" t="s">
        <v>1794</v>
      </c>
      <c r="D891" s="14" t="s">
        <v>18</v>
      </c>
      <c r="E891" s="14" t="s">
        <v>29</v>
      </c>
      <c r="F891" s="15">
        <v>2</v>
      </c>
      <c r="G891" s="16">
        <v>148.6</v>
      </c>
      <c r="H891" s="17">
        <v>297.2</v>
      </c>
      <c r="I891" s="11">
        <f t="shared" si="0"/>
        <v>0</v>
      </c>
      <c r="J891" s="12">
        <f t="shared" si="1"/>
        <v>297.2</v>
      </c>
    </row>
    <row r="892" spans="1:10" ht="15.8" customHeight="1">
      <c r="A892" s="13" t="s">
        <v>1795</v>
      </c>
      <c r="B892" s="14" t="s">
        <v>1796</v>
      </c>
      <c r="C892" s="13" t="s">
        <v>1797</v>
      </c>
      <c r="D892" s="14" t="s">
        <v>18</v>
      </c>
      <c r="E892" s="14" t="s">
        <v>29</v>
      </c>
      <c r="F892" s="15">
        <v>8</v>
      </c>
      <c r="G892" s="16">
        <v>181.16</v>
      </c>
      <c r="H892" s="17">
        <v>1449.28</v>
      </c>
      <c r="I892" s="11">
        <f t="shared" si="0"/>
        <v>0</v>
      </c>
      <c r="J892" s="12">
        <f t="shared" si="1"/>
        <v>1449.28</v>
      </c>
    </row>
    <row r="893" spans="1:10" ht="15.8" customHeight="1">
      <c r="A893" s="13" t="s">
        <v>1798</v>
      </c>
      <c r="B893" s="14" t="s">
        <v>1799</v>
      </c>
      <c r="C893" s="13" t="s">
        <v>1800</v>
      </c>
      <c r="D893" s="14" t="s">
        <v>18</v>
      </c>
      <c r="E893" s="14" t="s">
        <v>29</v>
      </c>
      <c r="F893" s="15">
        <v>4</v>
      </c>
      <c r="G893" s="16">
        <v>248.66</v>
      </c>
      <c r="H893" s="17">
        <v>994.64</v>
      </c>
      <c r="I893" s="11">
        <f t="shared" si="0"/>
        <v>0</v>
      </c>
      <c r="J893" s="12">
        <f t="shared" si="1"/>
        <v>994.64</v>
      </c>
    </row>
    <row r="894" spans="1:10" ht="15.8" customHeight="1">
      <c r="A894" s="13" t="s">
        <v>1801</v>
      </c>
      <c r="B894" s="14" t="s">
        <v>1802</v>
      </c>
      <c r="C894" s="13" t="s">
        <v>1803</v>
      </c>
      <c r="D894" s="14" t="s">
        <v>18</v>
      </c>
      <c r="E894" s="14" t="s">
        <v>29</v>
      </c>
      <c r="F894" s="15">
        <v>6</v>
      </c>
      <c r="G894" s="16">
        <v>263.25</v>
      </c>
      <c r="H894" s="17">
        <v>1579.5</v>
      </c>
      <c r="I894" s="11">
        <f t="shared" si="0"/>
        <v>0</v>
      </c>
      <c r="J894" s="12">
        <f t="shared" si="1"/>
        <v>1579.5</v>
      </c>
    </row>
    <row r="895" spans="1:10" ht="15.8" customHeight="1">
      <c r="A895" s="13" t="s">
        <v>1804</v>
      </c>
      <c r="B895" s="14" t="s">
        <v>1747</v>
      </c>
      <c r="C895" s="13" t="s">
        <v>1748</v>
      </c>
      <c r="D895" s="14" t="s">
        <v>18</v>
      </c>
      <c r="E895" s="14" t="s">
        <v>51</v>
      </c>
      <c r="F895" s="15">
        <v>75</v>
      </c>
      <c r="G895" s="16">
        <v>40.07</v>
      </c>
      <c r="H895" s="17">
        <v>3005.25</v>
      </c>
      <c r="I895" s="11">
        <f t="shared" si="0"/>
        <v>0</v>
      </c>
      <c r="J895" s="12">
        <f t="shared" si="1"/>
        <v>3005.25</v>
      </c>
    </row>
    <row r="896" spans="1:10" ht="15.8" customHeight="1">
      <c r="A896" s="13" t="s">
        <v>1805</v>
      </c>
      <c r="B896" s="14" t="s">
        <v>1806</v>
      </c>
      <c r="C896" s="13" t="s">
        <v>1807</v>
      </c>
      <c r="D896" s="14" t="s">
        <v>18</v>
      </c>
      <c r="E896" s="14" t="s">
        <v>51</v>
      </c>
      <c r="F896" s="15">
        <v>38</v>
      </c>
      <c r="G896" s="16">
        <v>16.62</v>
      </c>
      <c r="H896" s="17">
        <v>631.55999999999995</v>
      </c>
      <c r="I896" s="11">
        <f t="shared" si="0"/>
        <v>0</v>
      </c>
      <c r="J896" s="12">
        <f t="shared" si="1"/>
        <v>631.55999999999995</v>
      </c>
    </row>
    <row r="897" spans="1:10" ht="15.8" customHeight="1">
      <c r="A897" s="13" t="s">
        <v>1808</v>
      </c>
      <c r="B897" s="14" t="s">
        <v>1757</v>
      </c>
      <c r="C897" s="13" t="s">
        <v>1758</v>
      </c>
      <c r="D897" s="14" t="s">
        <v>18</v>
      </c>
      <c r="E897" s="14" t="s">
        <v>51</v>
      </c>
      <c r="F897" s="15">
        <v>18</v>
      </c>
      <c r="G897" s="16">
        <v>25.57</v>
      </c>
      <c r="H897" s="17">
        <v>460.26</v>
      </c>
      <c r="I897" s="11">
        <f t="shared" si="0"/>
        <v>0</v>
      </c>
      <c r="J897" s="12">
        <f t="shared" si="1"/>
        <v>460.26</v>
      </c>
    </row>
    <row r="898" spans="1:10" ht="15.8" customHeight="1">
      <c r="A898" s="13" t="s">
        <v>1809</v>
      </c>
      <c r="B898" s="14" t="s">
        <v>1810</v>
      </c>
      <c r="C898" s="13" t="s">
        <v>1811</v>
      </c>
      <c r="D898" s="14" t="s">
        <v>18</v>
      </c>
      <c r="E898" s="14" t="s">
        <v>29</v>
      </c>
      <c r="F898" s="15">
        <v>6</v>
      </c>
      <c r="G898" s="16">
        <v>16.2</v>
      </c>
      <c r="H898" s="17">
        <v>97.2</v>
      </c>
      <c r="I898" s="11">
        <f t="shared" si="0"/>
        <v>0</v>
      </c>
      <c r="J898" s="12">
        <f t="shared" si="1"/>
        <v>97.2</v>
      </c>
    </row>
    <row r="899" spans="1:10" ht="15.8" customHeight="1">
      <c r="A899" s="13" t="s">
        <v>1812</v>
      </c>
      <c r="B899" s="14" t="s">
        <v>1775</v>
      </c>
      <c r="C899" s="13" t="s">
        <v>1776</v>
      </c>
      <c r="D899" s="14" t="s">
        <v>18</v>
      </c>
      <c r="E899" s="14" t="s">
        <v>29</v>
      </c>
      <c r="F899" s="15">
        <v>18</v>
      </c>
      <c r="G899" s="16">
        <v>11.59</v>
      </c>
      <c r="H899" s="17">
        <v>208.62</v>
      </c>
      <c r="I899" s="11">
        <f t="shared" si="0"/>
        <v>0</v>
      </c>
      <c r="J899" s="12">
        <f t="shared" si="1"/>
        <v>208.62</v>
      </c>
    </row>
    <row r="900" spans="1:10" ht="15.8" customHeight="1">
      <c r="A900" s="13" t="s">
        <v>1813</v>
      </c>
      <c r="B900" s="14" t="s">
        <v>1814</v>
      </c>
      <c r="C900" s="13" t="s">
        <v>1815</v>
      </c>
      <c r="D900" s="14" t="s">
        <v>18</v>
      </c>
      <c r="E900" s="14" t="s">
        <v>29</v>
      </c>
      <c r="F900" s="15">
        <v>18</v>
      </c>
      <c r="G900" s="16">
        <v>26.04</v>
      </c>
      <c r="H900" s="17">
        <v>468.72</v>
      </c>
      <c r="I900" s="11">
        <f t="shared" si="0"/>
        <v>0</v>
      </c>
      <c r="J900" s="12">
        <f t="shared" si="1"/>
        <v>468.72</v>
      </c>
    </row>
    <row r="901" spans="1:10" ht="15.8" customHeight="1">
      <c r="A901" s="13" t="s">
        <v>1816</v>
      </c>
      <c r="B901" s="14" t="s">
        <v>1817</v>
      </c>
      <c r="C901" s="13" t="s">
        <v>1818</v>
      </c>
      <c r="D901" s="14" t="s">
        <v>18</v>
      </c>
      <c r="E901" s="14" t="s">
        <v>29</v>
      </c>
      <c r="F901" s="15">
        <v>8</v>
      </c>
      <c r="G901" s="16">
        <v>33.630000000000003</v>
      </c>
      <c r="H901" s="17">
        <v>269.04000000000002</v>
      </c>
      <c r="I901" s="11">
        <f t="shared" si="0"/>
        <v>0</v>
      </c>
      <c r="J901" s="12">
        <f t="shared" si="1"/>
        <v>269.04000000000002</v>
      </c>
    </row>
    <row r="902" spans="1:10" ht="15.8" customHeight="1">
      <c r="A902" s="13" t="s">
        <v>1819</v>
      </c>
      <c r="B902" s="14" t="s">
        <v>1820</v>
      </c>
      <c r="C902" s="13" t="s">
        <v>1821</v>
      </c>
      <c r="D902" s="14" t="s">
        <v>18</v>
      </c>
      <c r="E902" s="14" t="s">
        <v>29</v>
      </c>
      <c r="F902" s="15">
        <v>5</v>
      </c>
      <c r="G902" s="16">
        <v>48.4</v>
      </c>
      <c r="H902" s="17">
        <v>242</v>
      </c>
      <c r="I902" s="11">
        <f t="shared" si="0"/>
        <v>0</v>
      </c>
      <c r="J902" s="12">
        <f t="shared" si="1"/>
        <v>242</v>
      </c>
    </row>
    <row r="903" spans="1:10" ht="15.8" customHeight="1">
      <c r="A903" s="13" t="s">
        <v>1822</v>
      </c>
      <c r="B903" s="14" t="s">
        <v>1772</v>
      </c>
      <c r="C903" s="13" t="s">
        <v>1773</v>
      </c>
      <c r="D903" s="14" t="s">
        <v>18</v>
      </c>
      <c r="E903" s="14" t="s">
        <v>29</v>
      </c>
      <c r="F903" s="15">
        <v>5</v>
      </c>
      <c r="G903" s="16">
        <v>17.489999999999998</v>
      </c>
      <c r="H903" s="17">
        <v>87.45</v>
      </c>
      <c r="I903" s="11">
        <f t="shared" si="0"/>
        <v>0</v>
      </c>
      <c r="J903" s="12">
        <f t="shared" si="1"/>
        <v>87.45</v>
      </c>
    </row>
    <row r="904" spans="1:10" ht="15.8" customHeight="1">
      <c r="A904" s="13" t="s">
        <v>1823</v>
      </c>
      <c r="B904" s="14" t="s">
        <v>1824</v>
      </c>
      <c r="C904" s="13" t="s">
        <v>1825</v>
      </c>
      <c r="D904" s="14" t="s">
        <v>18</v>
      </c>
      <c r="E904" s="14" t="s">
        <v>29</v>
      </c>
      <c r="F904" s="15">
        <v>32</v>
      </c>
      <c r="G904" s="16">
        <v>12.67</v>
      </c>
      <c r="H904" s="17">
        <v>405.44</v>
      </c>
      <c r="I904" s="11">
        <f t="shared" si="0"/>
        <v>0</v>
      </c>
      <c r="J904" s="12">
        <f t="shared" si="1"/>
        <v>405.44</v>
      </c>
    </row>
    <row r="905" spans="1:10" ht="15.8" customHeight="1">
      <c r="A905" s="13" t="s">
        <v>1826</v>
      </c>
      <c r="B905" s="14" t="s">
        <v>1827</v>
      </c>
      <c r="C905" s="13" t="s">
        <v>1828</v>
      </c>
      <c r="D905" s="14" t="s">
        <v>18</v>
      </c>
      <c r="E905" s="14" t="s">
        <v>29</v>
      </c>
      <c r="F905" s="15">
        <v>8</v>
      </c>
      <c r="G905" s="16">
        <v>17.48</v>
      </c>
      <c r="H905" s="17">
        <v>139.84</v>
      </c>
      <c r="I905" s="11">
        <f t="shared" si="0"/>
        <v>0</v>
      </c>
      <c r="J905" s="12">
        <f t="shared" si="1"/>
        <v>139.84</v>
      </c>
    </row>
    <row r="906" spans="1:10" ht="15.8" customHeight="1">
      <c r="A906" s="13" t="s">
        <v>1829</v>
      </c>
      <c r="B906" s="14" t="s">
        <v>1784</v>
      </c>
      <c r="C906" s="13" t="s">
        <v>1785</v>
      </c>
      <c r="D906" s="14" t="s">
        <v>18</v>
      </c>
      <c r="E906" s="14" t="s">
        <v>29</v>
      </c>
      <c r="F906" s="15">
        <v>18</v>
      </c>
      <c r="G906" s="16">
        <v>12.88</v>
      </c>
      <c r="H906" s="17">
        <v>231.84</v>
      </c>
      <c r="I906" s="11">
        <f t="shared" si="0"/>
        <v>0</v>
      </c>
      <c r="J906" s="12">
        <f t="shared" si="1"/>
        <v>231.84</v>
      </c>
    </row>
    <row r="907" spans="1:10" ht="15.8" customHeight="1">
      <c r="A907" s="13" t="s">
        <v>1830</v>
      </c>
      <c r="B907" s="14" t="s">
        <v>1787</v>
      </c>
      <c r="C907" s="13" t="s">
        <v>1788</v>
      </c>
      <c r="D907" s="14" t="s">
        <v>18</v>
      </c>
      <c r="E907" s="14" t="s">
        <v>29</v>
      </c>
      <c r="F907" s="15">
        <v>6</v>
      </c>
      <c r="G907" s="16">
        <v>20.079999999999998</v>
      </c>
      <c r="H907" s="17">
        <v>120.48</v>
      </c>
      <c r="I907" s="11">
        <f t="shared" si="0"/>
        <v>0</v>
      </c>
      <c r="J907" s="12">
        <f t="shared" si="1"/>
        <v>120.48</v>
      </c>
    </row>
    <row r="908" spans="1:10" ht="15.8" customHeight="1">
      <c r="A908" s="13" t="s">
        <v>1831</v>
      </c>
      <c r="B908" s="14" t="s">
        <v>1832</v>
      </c>
      <c r="C908" s="13" t="s">
        <v>1833</v>
      </c>
      <c r="D908" s="14" t="s">
        <v>18</v>
      </c>
      <c r="E908" s="14" t="s">
        <v>29</v>
      </c>
      <c r="F908" s="15">
        <v>18</v>
      </c>
      <c r="G908" s="16">
        <v>9.43</v>
      </c>
      <c r="H908" s="17">
        <v>169.74</v>
      </c>
      <c r="I908" s="11">
        <f t="shared" si="0"/>
        <v>0</v>
      </c>
      <c r="J908" s="12">
        <f t="shared" si="1"/>
        <v>169.74</v>
      </c>
    </row>
    <row r="909" spans="1:10" ht="15.8" customHeight="1">
      <c r="A909" s="13" t="s">
        <v>1834</v>
      </c>
      <c r="B909" s="14" t="s">
        <v>1835</v>
      </c>
      <c r="C909" s="13" t="s">
        <v>1836</v>
      </c>
      <c r="D909" s="14" t="s">
        <v>18</v>
      </c>
      <c r="E909" s="14" t="s">
        <v>29</v>
      </c>
      <c r="F909" s="15">
        <v>36</v>
      </c>
      <c r="G909" s="16">
        <v>13.44</v>
      </c>
      <c r="H909" s="17">
        <v>483.84</v>
      </c>
      <c r="I909" s="11">
        <f t="shared" si="0"/>
        <v>0</v>
      </c>
      <c r="J909" s="12">
        <f t="shared" si="1"/>
        <v>483.84</v>
      </c>
    </row>
    <row r="910" spans="1:10" ht="19.55" customHeight="1">
      <c r="A910" s="9" t="s">
        <v>1837</v>
      </c>
      <c r="B910" s="41" t="s">
        <v>1838</v>
      </c>
      <c r="C910" s="42"/>
      <c r="D910" s="42"/>
      <c r="E910" s="42"/>
      <c r="F910" s="42"/>
      <c r="G910" s="43"/>
      <c r="H910" s="10">
        <v>12351.3</v>
      </c>
      <c r="I910" s="11">
        <f t="shared" si="0"/>
        <v>0</v>
      </c>
      <c r="J910" s="12">
        <f t="shared" si="1"/>
        <v>12351.3</v>
      </c>
    </row>
    <row r="911" spans="1:10" ht="15.8" customHeight="1">
      <c r="A911" s="13" t="s">
        <v>1839</v>
      </c>
      <c r="B911" s="14" t="s">
        <v>1793</v>
      </c>
      <c r="C911" s="13" t="s">
        <v>1794</v>
      </c>
      <c r="D911" s="14" t="s">
        <v>18</v>
      </c>
      <c r="E911" s="14" t="s">
        <v>29</v>
      </c>
      <c r="F911" s="15">
        <v>4</v>
      </c>
      <c r="G911" s="16">
        <v>148.6</v>
      </c>
      <c r="H911" s="17">
        <v>594.4</v>
      </c>
      <c r="I911" s="11">
        <f t="shared" si="0"/>
        <v>0</v>
      </c>
      <c r="J911" s="12">
        <f t="shared" si="1"/>
        <v>594.4</v>
      </c>
    </row>
    <row r="912" spans="1:10" ht="15.8" customHeight="1">
      <c r="A912" s="13" t="s">
        <v>1840</v>
      </c>
      <c r="B912" s="14" t="s">
        <v>1796</v>
      </c>
      <c r="C912" s="13" t="s">
        <v>1797</v>
      </c>
      <c r="D912" s="14" t="s">
        <v>18</v>
      </c>
      <c r="E912" s="14" t="s">
        <v>29</v>
      </c>
      <c r="F912" s="15">
        <v>12</v>
      </c>
      <c r="G912" s="16">
        <v>181.16</v>
      </c>
      <c r="H912" s="17">
        <v>2173.92</v>
      </c>
      <c r="I912" s="11">
        <f t="shared" si="0"/>
        <v>0</v>
      </c>
      <c r="J912" s="12">
        <f t="shared" si="1"/>
        <v>2173.92</v>
      </c>
    </row>
    <row r="913" spans="1:10" ht="15.8" customHeight="1">
      <c r="A913" s="13" t="s">
        <v>1841</v>
      </c>
      <c r="B913" s="14" t="s">
        <v>1799</v>
      </c>
      <c r="C913" s="13" t="s">
        <v>1800</v>
      </c>
      <c r="D913" s="14" t="s">
        <v>18</v>
      </c>
      <c r="E913" s="14" t="s">
        <v>29</v>
      </c>
      <c r="F913" s="15">
        <v>8</v>
      </c>
      <c r="G913" s="16">
        <v>248.66</v>
      </c>
      <c r="H913" s="17">
        <v>1989.28</v>
      </c>
      <c r="I913" s="11">
        <f t="shared" si="0"/>
        <v>0</v>
      </c>
      <c r="J913" s="12">
        <f t="shared" si="1"/>
        <v>1989.28</v>
      </c>
    </row>
    <row r="914" spans="1:10" ht="15.8" customHeight="1">
      <c r="A914" s="13" t="s">
        <v>1842</v>
      </c>
      <c r="B914" s="14" t="s">
        <v>1802</v>
      </c>
      <c r="C914" s="13" t="s">
        <v>1803</v>
      </c>
      <c r="D914" s="14" t="s">
        <v>18</v>
      </c>
      <c r="E914" s="14" t="s">
        <v>29</v>
      </c>
      <c r="F914" s="15">
        <v>6</v>
      </c>
      <c r="G914" s="16">
        <v>263.25</v>
      </c>
      <c r="H914" s="17">
        <v>1579.5</v>
      </c>
      <c r="I914" s="11">
        <f t="shared" si="0"/>
        <v>0</v>
      </c>
      <c r="J914" s="12">
        <f t="shared" si="1"/>
        <v>1579.5</v>
      </c>
    </row>
    <row r="915" spans="1:10" ht="15.8" customHeight="1">
      <c r="A915" s="13" t="s">
        <v>1843</v>
      </c>
      <c r="B915" s="14" t="s">
        <v>1747</v>
      </c>
      <c r="C915" s="13" t="s">
        <v>1748</v>
      </c>
      <c r="D915" s="14" t="s">
        <v>18</v>
      </c>
      <c r="E915" s="14" t="s">
        <v>51</v>
      </c>
      <c r="F915" s="15">
        <v>28</v>
      </c>
      <c r="G915" s="16">
        <v>40.07</v>
      </c>
      <c r="H915" s="17">
        <v>1121.96</v>
      </c>
      <c r="I915" s="11">
        <f t="shared" si="0"/>
        <v>0</v>
      </c>
      <c r="J915" s="12">
        <f t="shared" si="1"/>
        <v>1121.96</v>
      </c>
    </row>
    <row r="916" spans="1:10" ht="15.8" customHeight="1">
      <c r="A916" s="13" t="s">
        <v>1844</v>
      </c>
      <c r="B916" s="14" t="s">
        <v>1806</v>
      </c>
      <c r="C916" s="13" t="s">
        <v>1807</v>
      </c>
      <c r="D916" s="14" t="s">
        <v>18</v>
      </c>
      <c r="E916" s="14" t="s">
        <v>51</v>
      </c>
      <c r="F916" s="15">
        <v>38</v>
      </c>
      <c r="G916" s="16">
        <v>16.62</v>
      </c>
      <c r="H916" s="17">
        <v>631.55999999999995</v>
      </c>
      <c r="I916" s="11">
        <f t="shared" si="0"/>
        <v>0</v>
      </c>
      <c r="J916" s="12">
        <f t="shared" si="1"/>
        <v>631.55999999999995</v>
      </c>
    </row>
    <row r="917" spans="1:10" ht="15.8" customHeight="1">
      <c r="A917" s="13" t="s">
        <v>1845</v>
      </c>
      <c r="B917" s="14" t="s">
        <v>1757</v>
      </c>
      <c r="C917" s="13" t="s">
        <v>1758</v>
      </c>
      <c r="D917" s="14" t="s">
        <v>18</v>
      </c>
      <c r="E917" s="14" t="s">
        <v>51</v>
      </c>
      <c r="F917" s="15">
        <v>51</v>
      </c>
      <c r="G917" s="16">
        <v>25.57</v>
      </c>
      <c r="H917" s="17">
        <v>1304.07</v>
      </c>
      <c r="I917" s="11">
        <f t="shared" si="0"/>
        <v>0</v>
      </c>
      <c r="J917" s="12">
        <f t="shared" si="1"/>
        <v>1304.07</v>
      </c>
    </row>
    <row r="918" spans="1:10" ht="15.8" customHeight="1">
      <c r="A918" s="13" t="s">
        <v>1846</v>
      </c>
      <c r="B918" s="14" t="s">
        <v>1810</v>
      </c>
      <c r="C918" s="13" t="s">
        <v>1811</v>
      </c>
      <c r="D918" s="14" t="s">
        <v>18</v>
      </c>
      <c r="E918" s="14" t="s">
        <v>29</v>
      </c>
      <c r="F918" s="15">
        <v>8</v>
      </c>
      <c r="G918" s="16">
        <v>16.2</v>
      </c>
      <c r="H918" s="17">
        <v>129.6</v>
      </c>
      <c r="I918" s="11">
        <f t="shared" si="0"/>
        <v>0</v>
      </c>
      <c r="J918" s="12">
        <f t="shared" si="1"/>
        <v>129.6</v>
      </c>
    </row>
    <row r="919" spans="1:10" ht="15.8" customHeight="1">
      <c r="A919" s="13" t="s">
        <v>1847</v>
      </c>
      <c r="B919" s="14" t="s">
        <v>1775</v>
      </c>
      <c r="C919" s="13" t="s">
        <v>1776</v>
      </c>
      <c r="D919" s="14" t="s">
        <v>18</v>
      </c>
      <c r="E919" s="14" t="s">
        <v>29</v>
      </c>
      <c r="F919" s="15">
        <v>18</v>
      </c>
      <c r="G919" s="16">
        <v>11.59</v>
      </c>
      <c r="H919" s="17">
        <v>208.62</v>
      </c>
      <c r="I919" s="11">
        <f t="shared" si="0"/>
        <v>0</v>
      </c>
      <c r="J919" s="12">
        <f t="shared" si="1"/>
        <v>208.62</v>
      </c>
    </row>
    <row r="920" spans="1:10" ht="15.8" customHeight="1">
      <c r="A920" s="13" t="s">
        <v>1848</v>
      </c>
      <c r="B920" s="14" t="s">
        <v>1814</v>
      </c>
      <c r="C920" s="13" t="s">
        <v>1815</v>
      </c>
      <c r="D920" s="14" t="s">
        <v>18</v>
      </c>
      <c r="E920" s="14" t="s">
        <v>29</v>
      </c>
      <c r="F920" s="15">
        <v>18</v>
      </c>
      <c r="G920" s="16">
        <v>26.04</v>
      </c>
      <c r="H920" s="17">
        <v>468.72</v>
      </c>
      <c r="I920" s="11">
        <f t="shared" si="0"/>
        <v>0</v>
      </c>
      <c r="J920" s="12">
        <f t="shared" si="1"/>
        <v>468.72</v>
      </c>
    </row>
    <row r="921" spans="1:10" ht="15.8" customHeight="1">
      <c r="A921" s="13" t="s">
        <v>1849</v>
      </c>
      <c r="B921" s="14" t="s">
        <v>1817</v>
      </c>
      <c r="C921" s="13" t="s">
        <v>1818</v>
      </c>
      <c r="D921" s="14" t="s">
        <v>18</v>
      </c>
      <c r="E921" s="14" t="s">
        <v>29</v>
      </c>
      <c r="F921" s="15">
        <v>8</v>
      </c>
      <c r="G921" s="16">
        <v>33.630000000000003</v>
      </c>
      <c r="H921" s="17">
        <v>269.04000000000002</v>
      </c>
      <c r="I921" s="11">
        <f t="shared" si="0"/>
        <v>0</v>
      </c>
      <c r="J921" s="12">
        <f t="shared" si="1"/>
        <v>269.04000000000002</v>
      </c>
    </row>
    <row r="922" spans="1:10" ht="15.8" customHeight="1">
      <c r="A922" s="13" t="s">
        <v>1850</v>
      </c>
      <c r="B922" s="14" t="s">
        <v>1820</v>
      </c>
      <c r="C922" s="13" t="s">
        <v>1821</v>
      </c>
      <c r="D922" s="14" t="s">
        <v>18</v>
      </c>
      <c r="E922" s="14" t="s">
        <v>29</v>
      </c>
      <c r="F922" s="15">
        <v>5</v>
      </c>
      <c r="G922" s="16">
        <v>48.4</v>
      </c>
      <c r="H922" s="17">
        <v>242</v>
      </c>
      <c r="I922" s="11">
        <f t="shared" si="0"/>
        <v>0</v>
      </c>
      <c r="J922" s="12">
        <f t="shared" si="1"/>
        <v>242</v>
      </c>
    </row>
    <row r="923" spans="1:10" ht="15.8" customHeight="1">
      <c r="A923" s="13" t="s">
        <v>1851</v>
      </c>
      <c r="B923" s="14" t="s">
        <v>1772</v>
      </c>
      <c r="C923" s="13" t="s">
        <v>1773</v>
      </c>
      <c r="D923" s="14" t="s">
        <v>18</v>
      </c>
      <c r="E923" s="14" t="s">
        <v>29</v>
      </c>
      <c r="F923" s="15">
        <v>5</v>
      </c>
      <c r="G923" s="16">
        <v>17.489999999999998</v>
      </c>
      <c r="H923" s="17">
        <v>87.45</v>
      </c>
      <c r="I923" s="11">
        <f t="shared" si="0"/>
        <v>0</v>
      </c>
      <c r="J923" s="12">
        <f t="shared" si="1"/>
        <v>87.45</v>
      </c>
    </row>
    <row r="924" spans="1:10" ht="15.8" customHeight="1">
      <c r="A924" s="13" t="s">
        <v>1852</v>
      </c>
      <c r="B924" s="14" t="s">
        <v>1824</v>
      </c>
      <c r="C924" s="13" t="s">
        <v>1825</v>
      </c>
      <c r="D924" s="14" t="s">
        <v>18</v>
      </c>
      <c r="E924" s="14" t="s">
        <v>29</v>
      </c>
      <c r="F924" s="15">
        <v>32</v>
      </c>
      <c r="G924" s="16">
        <v>12.67</v>
      </c>
      <c r="H924" s="17">
        <v>405.44</v>
      </c>
      <c r="I924" s="11">
        <f t="shared" si="0"/>
        <v>0</v>
      </c>
      <c r="J924" s="12">
        <f t="shared" si="1"/>
        <v>405.44</v>
      </c>
    </row>
    <row r="925" spans="1:10" ht="15.8" customHeight="1">
      <c r="A925" s="13" t="s">
        <v>1853</v>
      </c>
      <c r="B925" s="14" t="s">
        <v>1827</v>
      </c>
      <c r="C925" s="13" t="s">
        <v>1828</v>
      </c>
      <c r="D925" s="14" t="s">
        <v>18</v>
      </c>
      <c r="E925" s="14" t="s">
        <v>29</v>
      </c>
      <c r="F925" s="15">
        <v>8</v>
      </c>
      <c r="G925" s="16">
        <v>17.48</v>
      </c>
      <c r="H925" s="17">
        <v>139.84</v>
      </c>
      <c r="I925" s="11">
        <f t="shared" si="0"/>
        <v>0</v>
      </c>
      <c r="J925" s="12">
        <f t="shared" si="1"/>
        <v>139.84</v>
      </c>
    </row>
    <row r="926" spans="1:10" ht="15.8" customHeight="1">
      <c r="A926" s="13" t="s">
        <v>1854</v>
      </c>
      <c r="B926" s="14" t="s">
        <v>1784</v>
      </c>
      <c r="C926" s="13" t="s">
        <v>1785</v>
      </c>
      <c r="D926" s="14" t="s">
        <v>18</v>
      </c>
      <c r="E926" s="14" t="s">
        <v>29</v>
      </c>
      <c r="F926" s="15">
        <v>18</v>
      </c>
      <c r="G926" s="16">
        <v>12.88</v>
      </c>
      <c r="H926" s="17">
        <v>231.84</v>
      </c>
      <c r="I926" s="11">
        <f t="shared" si="0"/>
        <v>0</v>
      </c>
      <c r="J926" s="12">
        <f t="shared" si="1"/>
        <v>231.84</v>
      </c>
    </row>
    <row r="927" spans="1:10" ht="15.8" customHeight="1">
      <c r="A927" s="13" t="s">
        <v>1855</v>
      </c>
      <c r="B927" s="14" t="s">
        <v>1787</v>
      </c>
      <c r="C927" s="13" t="s">
        <v>1788</v>
      </c>
      <c r="D927" s="14" t="s">
        <v>18</v>
      </c>
      <c r="E927" s="14" t="s">
        <v>29</v>
      </c>
      <c r="F927" s="15">
        <v>6</v>
      </c>
      <c r="G927" s="16">
        <v>20.079999999999998</v>
      </c>
      <c r="H927" s="17">
        <v>120.48</v>
      </c>
      <c r="I927" s="11">
        <f t="shared" si="0"/>
        <v>0</v>
      </c>
      <c r="J927" s="12">
        <f t="shared" si="1"/>
        <v>120.48</v>
      </c>
    </row>
    <row r="928" spans="1:10" ht="15.8" customHeight="1">
      <c r="A928" s="13" t="s">
        <v>1856</v>
      </c>
      <c r="B928" s="14" t="s">
        <v>1832</v>
      </c>
      <c r="C928" s="13" t="s">
        <v>1833</v>
      </c>
      <c r="D928" s="14" t="s">
        <v>18</v>
      </c>
      <c r="E928" s="14" t="s">
        <v>29</v>
      </c>
      <c r="F928" s="15">
        <v>18</v>
      </c>
      <c r="G928" s="16">
        <v>9.43</v>
      </c>
      <c r="H928" s="17">
        <v>169.74</v>
      </c>
      <c r="I928" s="11">
        <f t="shared" si="0"/>
        <v>0</v>
      </c>
      <c r="J928" s="12">
        <f t="shared" si="1"/>
        <v>169.74</v>
      </c>
    </row>
    <row r="929" spans="1:10" ht="15.8" customHeight="1">
      <c r="A929" s="13" t="s">
        <v>1857</v>
      </c>
      <c r="B929" s="14" t="s">
        <v>1835</v>
      </c>
      <c r="C929" s="13" t="s">
        <v>1836</v>
      </c>
      <c r="D929" s="14" t="s">
        <v>18</v>
      </c>
      <c r="E929" s="14" t="s">
        <v>29</v>
      </c>
      <c r="F929" s="15">
        <v>36</v>
      </c>
      <c r="G929" s="16">
        <v>13.44</v>
      </c>
      <c r="H929" s="17">
        <v>483.84</v>
      </c>
      <c r="I929" s="11">
        <f t="shared" si="0"/>
        <v>0</v>
      </c>
      <c r="J929" s="12">
        <f t="shared" si="1"/>
        <v>483.84</v>
      </c>
    </row>
    <row r="930" spans="1:10" ht="19.55" customHeight="1">
      <c r="A930" s="9" t="s">
        <v>1858</v>
      </c>
      <c r="B930" s="41" t="s">
        <v>1859</v>
      </c>
      <c r="C930" s="42"/>
      <c r="D930" s="42"/>
      <c r="E930" s="42"/>
      <c r="F930" s="42"/>
      <c r="G930" s="43"/>
      <c r="H930" s="10">
        <v>11567.49</v>
      </c>
      <c r="I930" s="11">
        <f t="shared" si="0"/>
        <v>0</v>
      </c>
      <c r="J930" s="12">
        <f t="shared" si="1"/>
        <v>11567.49</v>
      </c>
    </row>
    <row r="931" spans="1:10" ht="15.8" customHeight="1">
      <c r="A931" s="13" t="s">
        <v>1860</v>
      </c>
      <c r="B931" s="14" t="s">
        <v>1793</v>
      </c>
      <c r="C931" s="13" t="s">
        <v>1794</v>
      </c>
      <c r="D931" s="14" t="s">
        <v>18</v>
      </c>
      <c r="E931" s="14" t="s">
        <v>29</v>
      </c>
      <c r="F931" s="15">
        <v>2</v>
      </c>
      <c r="G931" s="16">
        <v>148.6</v>
      </c>
      <c r="H931" s="17">
        <v>297.2</v>
      </c>
      <c r="I931" s="11">
        <f t="shared" si="0"/>
        <v>0</v>
      </c>
      <c r="J931" s="12">
        <f t="shared" si="1"/>
        <v>297.2</v>
      </c>
    </row>
    <row r="932" spans="1:10" ht="15.8" customHeight="1">
      <c r="A932" s="13" t="s">
        <v>1861</v>
      </c>
      <c r="B932" s="14" t="s">
        <v>1796</v>
      </c>
      <c r="C932" s="13" t="s">
        <v>1797</v>
      </c>
      <c r="D932" s="14" t="s">
        <v>18</v>
      </c>
      <c r="E932" s="14" t="s">
        <v>29</v>
      </c>
      <c r="F932" s="15">
        <v>8</v>
      </c>
      <c r="G932" s="16">
        <v>181.16</v>
      </c>
      <c r="H932" s="17">
        <v>1449.28</v>
      </c>
      <c r="I932" s="11">
        <f t="shared" si="0"/>
        <v>0</v>
      </c>
      <c r="J932" s="12">
        <f t="shared" si="1"/>
        <v>1449.28</v>
      </c>
    </row>
    <row r="933" spans="1:10" ht="15.8" customHeight="1">
      <c r="A933" s="13" t="s">
        <v>1862</v>
      </c>
      <c r="B933" s="14" t="s">
        <v>1799</v>
      </c>
      <c r="C933" s="13" t="s">
        <v>1800</v>
      </c>
      <c r="D933" s="14" t="s">
        <v>18</v>
      </c>
      <c r="E933" s="14" t="s">
        <v>29</v>
      </c>
      <c r="F933" s="15">
        <v>4</v>
      </c>
      <c r="G933" s="16">
        <v>248.66</v>
      </c>
      <c r="H933" s="17">
        <v>994.64</v>
      </c>
      <c r="I933" s="11">
        <f t="shared" si="0"/>
        <v>0</v>
      </c>
      <c r="J933" s="12">
        <f t="shared" si="1"/>
        <v>994.64</v>
      </c>
    </row>
    <row r="934" spans="1:10" ht="15.8" customHeight="1">
      <c r="A934" s="13" t="s">
        <v>1863</v>
      </c>
      <c r="B934" s="14" t="s">
        <v>1802</v>
      </c>
      <c r="C934" s="13" t="s">
        <v>1803</v>
      </c>
      <c r="D934" s="14" t="s">
        <v>18</v>
      </c>
      <c r="E934" s="14" t="s">
        <v>29</v>
      </c>
      <c r="F934" s="15">
        <v>6</v>
      </c>
      <c r="G934" s="16">
        <v>263.25</v>
      </c>
      <c r="H934" s="17">
        <v>1579.5</v>
      </c>
      <c r="I934" s="11">
        <f t="shared" si="0"/>
        <v>0</v>
      </c>
      <c r="J934" s="12">
        <f t="shared" si="1"/>
        <v>1579.5</v>
      </c>
    </row>
    <row r="935" spans="1:10" ht="15.8" customHeight="1">
      <c r="A935" s="13" t="s">
        <v>1864</v>
      </c>
      <c r="B935" s="14" t="s">
        <v>1747</v>
      </c>
      <c r="C935" s="13" t="s">
        <v>1748</v>
      </c>
      <c r="D935" s="14" t="s">
        <v>18</v>
      </c>
      <c r="E935" s="14" t="s">
        <v>51</v>
      </c>
      <c r="F935" s="15">
        <v>52</v>
      </c>
      <c r="G935" s="16">
        <v>40.07</v>
      </c>
      <c r="H935" s="17">
        <v>2083.64</v>
      </c>
      <c r="I935" s="11">
        <f t="shared" si="0"/>
        <v>0</v>
      </c>
      <c r="J935" s="12">
        <f t="shared" si="1"/>
        <v>2083.64</v>
      </c>
    </row>
    <row r="936" spans="1:10" ht="15.8" customHeight="1">
      <c r="A936" s="13" t="s">
        <v>1865</v>
      </c>
      <c r="B936" s="14" t="s">
        <v>1806</v>
      </c>
      <c r="C936" s="13" t="s">
        <v>1807</v>
      </c>
      <c r="D936" s="14" t="s">
        <v>18</v>
      </c>
      <c r="E936" s="14" t="s">
        <v>51</v>
      </c>
      <c r="F936" s="15">
        <v>38</v>
      </c>
      <c r="G936" s="16">
        <v>16.62</v>
      </c>
      <c r="H936" s="17">
        <v>631.55999999999995</v>
      </c>
      <c r="I936" s="11">
        <f t="shared" si="0"/>
        <v>0</v>
      </c>
      <c r="J936" s="12">
        <f t="shared" si="1"/>
        <v>631.55999999999995</v>
      </c>
    </row>
    <row r="937" spans="1:10" ht="15.8" customHeight="1">
      <c r="A937" s="13" t="s">
        <v>1866</v>
      </c>
      <c r="B937" s="14" t="s">
        <v>1757</v>
      </c>
      <c r="C937" s="13" t="s">
        <v>1758</v>
      </c>
      <c r="D937" s="14" t="s">
        <v>18</v>
      </c>
      <c r="E937" s="14" t="s">
        <v>51</v>
      </c>
      <c r="F937" s="15">
        <v>48</v>
      </c>
      <c r="G937" s="16">
        <v>25.57</v>
      </c>
      <c r="H937" s="17">
        <v>1227.3599999999999</v>
      </c>
      <c r="I937" s="11">
        <f t="shared" si="0"/>
        <v>0</v>
      </c>
      <c r="J937" s="12">
        <f t="shared" si="1"/>
        <v>1227.3599999999999</v>
      </c>
    </row>
    <row r="938" spans="1:10" ht="15.8" customHeight="1">
      <c r="A938" s="13" t="s">
        <v>1867</v>
      </c>
      <c r="B938" s="14" t="s">
        <v>1810</v>
      </c>
      <c r="C938" s="13" t="s">
        <v>1811</v>
      </c>
      <c r="D938" s="14" t="s">
        <v>18</v>
      </c>
      <c r="E938" s="14" t="s">
        <v>29</v>
      </c>
      <c r="F938" s="15">
        <v>8</v>
      </c>
      <c r="G938" s="16">
        <v>16.2</v>
      </c>
      <c r="H938" s="17">
        <v>129.6</v>
      </c>
      <c r="I938" s="11">
        <f t="shared" si="0"/>
        <v>0</v>
      </c>
      <c r="J938" s="12">
        <f t="shared" si="1"/>
        <v>129.6</v>
      </c>
    </row>
    <row r="939" spans="1:10" ht="15.8" customHeight="1">
      <c r="A939" s="13" t="s">
        <v>1868</v>
      </c>
      <c r="B939" s="14" t="s">
        <v>1775</v>
      </c>
      <c r="C939" s="13" t="s">
        <v>1776</v>
      </c>
      <c r="D939" s="14" t="s">
        <v>18</v>
      </c>
      <c r="E939" s="14" t="s">
        <v>29</v>
      </c>
      <c r="F939" s="15">
        <v>48</v>
      </c>
      <c r="G939" s="16">
        <v>11.59</v>
      </c>
      <c r="H939" s="17">
        <v>556.32000000000005</v>
      </c>
      <c r="I939" s="11">
        <f t="shared" si="0"/>
        <v>0</v>
      </c>
      <c r="J939" s="12">
        <f t="shared" si="1"/>
        <v>556.32000000000005</v>
      </c>
    </row>
    <row r="940" spans="1:10" ht="15.8" customHeight="1">
      <c r="A940" s="13" t="s">
        <v>1869</v>
      </c>
      <c r="B940" s="14" t="s">
        <v>1814</v>
      </c>
      <c r="C940" s="13" t="s">
        <v>1815</v>
      </c>
      <c r="D940" s="14" t="s">
        <v>18</v>
      </c>
      <c r="E940" s="14" t="s">
        <v>29</v>
      </c>
      <c r="F940" s="15">
        <v>18</v>
      </c>
      <c r="G940" s="16">
        <v>26.04</v>
      </c>
      <c r="H940" s="17">
        <v>468.72</v>
      </c>
      <c r="I940" s="11">
        <f t="shared" si="0"/>
        <v>0</v>
      </c>
      <c r="J940" s="12">
        <f t="shared" si="1"/>
        <v>468.72</v>
      </c>
    </row>
    <row r="941" spans="1:10" ht="15.8" customHeight="1">
      <c r="A941" s="13" t="s">
        <v>1870</v>
      </c>
      <c r="B941" s="14" t="s">
        <v>1817</v>
      </c>
      <c r="C941" s="13" t="s">
        <v>1818</v>
      </c>
      <c r="D941" s="14" t="s">
        <v>18</v>
      </c>
      <c r="E941" s="14" t="s">
        <v>29</v>
      </c>
      <c r="F941" s="15">
        <v>8</v>
      </c>
      <c r="G941" s="16">
        <v>33.630000000000003</v>
      </c>
      <c r="H941" s="17">
        <v>269.04000000000002</v>
      </c>
      <c r="I941" s="11">
        <f t="shared" si="0"/>
        <v>0</v>
      </c>
      <c r="J941" s="12">
        <f t="shared" si="1"/>
        <v>269.04000000000002</v>
      </c>
    </row>
    <row r="942" spans="1:10" ht="15.8" customHeight="1">
      <c r="A942" s="13" t="s">
        <v>1871</v>
      </c>
      <c r="B942" s="14" t="s">
        <v>1820</v>
      </c>
      <c r="C942" s="13" t="s">
        <v>1821</v>
      </c>
      <c r="D942" s="14" t="s">
        <v>18</v>
      </c>
      <c r="E942" s="14" t="s">
        <v>29</v>
      </c>
      <c r="F942" s="15">
        <v>5</v>
      </c>
      <c r="G942" s="16">
        <v>48.4</v>
      </c>
      <c r="H942" s="17">
        <v>242</v>
      </c>
      <c r="I942" s="11">
        <f t="shared" si="0"/>
        <v>0</v>
      </c>
      <c r="J942" s="12">
        <f t="shared" si="1"/>
        <v>242</v>
      </c>
    </row>
    <row r="943" spans="1:10" ht="15.8" customHeight="1">
      <c r="A943" s="13" t="s">
        <v>1872</v>
      </c>
      <c r="B943" s="14" t="s">
        <v>1772</v>
      </c>
      <c r="C943" s="13" t="s">
        <v>1773</v>
      </c>
      <c r="D943" s="14" t="s">
        <v>18</v>
      </c>
      <c r="E943" s="14" t="s">
        <v>29</v>
      </c>
      <c r="F943" s="15">
        <v>5</v>
      </c>
      <c r="G943" s="16">
        <v>17.489999999999998</v>
      </c>
      <c r="H943" s="17">
        <v>87.45</v>
      </c>
      <c r="I943" s="11">
        <f t="shared" si="0"/>
        <v>0</v>
      </c>
      <c r="J943" s="12">
        <f t="shared" si="1"/>
        <v>87.45</v>
      </c>
    </row>
    <row r="944" spans="1:10" ht="15.8" customHeight="1">
      <c r="A944" s="13" t="s">
        <v>1873</v>
      </c>
      <c r="B944" s="14" t="s">
        <v>1824</v>
      </c>
      <c r="C944" s="13" t="s">
        <v>1825</v>
      </c>
      <c r="D944" s="14" t="s">
        <v>18</v>
      </c>
      <c r="E944" s="14" t="s">
        <v>29</v>
      </c>
      <c r="F944" s="15">
        <v>32</v>
      </c>
      <c r="G944" s="16">
        <v>12.67</v>
      </c>
      <c r="H944" s="17">
        <v>405.44</v>
      </c>
      <c r="I944" s="11">
        <f t="shared" si="0"/>
        <v>0</v>
      </c>
      <c r="J944" s="12">
        <f t="shared" si="1"/>
        <v>405.44</v>
      </c>
    </row>
    <row r="945" spans="1:10" ht="15.8" customHeight="1">
      <c r="A945" s="13" t="s">
        <v>1874</v>
      </c>
      <c r="B945" s="14" t="s">
        <v>1827</v>
      </c>
      <c r="C945" s="13" t="s">
        <v>1828</v>
      </c>
      <c r="D945" s="14" t="s">
        <v>18</v>
      </c>
      <c r="E945" s="14" t="s">
        <v>29</v>
      </c>
      <c r="F945" s="15">
        <v>8</v>
      </c>
      <c r="G945" s="16">
        <v>17.48</v>
      </c>
      <c r="H945" s="17">
        <v>139.84</v>
      </c>
      <c r="I945" s="11">
        <f t="shared" si="0"/>
        <v>0</v>
      </c>
      <c r="J945" s="12">
        <f t="shared" si="1"/>
        <v>139.84</v>
      </c>
    </row>
    <row r="946" spans="1:10" ht="15.8" customHeight="1">
      <c r="A946" s="13" t="s">
        <v>1875</v>
      </c>
      <c r="B946" s="14" t="s">
        <v>1784</v>
      </c>
      <c r="C946" s="13" t="s">
        <v>1785</v>
      </c>
      <c r="D946" s="14" t="s">
        <v>18</v>
      </c>
      <c r="E946" s="14" t="s">
        <v>29</v>
      </c>
      <c r="F946" s="15">
        <v>18</v>
      </c>
      <c r="G946" s="16">
        <v>12.88</v>
      </c>
      <c r="H946" s="17">
        <v>231.84</v>
      </c>
      <c r="I946" s="11">
        <f t="shared" si="0"/>
        <v>0</v>
      </c>
      <c r="J946" s="12">
        <f t="shared" si="1"/>
        <v>231.84</v>
      </c>
    </row>
    <row r="947" spans="1:10" ht="15.8" customHeight="1">
      <c r="A947" s="13" t="s">
        <v>1876</v>
      </c>
      <c r="B947" s="14" t="s">
        <v>1787</v>
      </c>
      <c r="C947" s="13" t="s">
        <v>1788</v>
      </c>
      <c r="D947" s="14" t="s">
        <v>18</v>
      </c>
      <c r="E947" s="14" t="s">
        <v>29</v>
      </c>
      <c r="F947" s="15">
        <v>6</v>
      </c>
      <c r="G947" s="16">
        <v>20.079999999999998</v>
      </c>
      <c r="H947" s="17">
        <v>120.48</v>
      </c>
      <c r="I947" s="11">
        <f t="shared" si="0"/>
        <v>0</v>
      </c>
      <c r="J947" s="12">
        <f t="shared" si="1"/>
        <v>120.48</v>
      </c>
    </row>
    <row r="948" spans="1:10" ht="15.8" customHeight="1">
      <c r="A948" s="13" t="s">
        <v>1877</v>
      </c>
      <c r="B948" s="14" t="s">
        <v>1832</v>
      </c>
      <c r="C948" s="13" t="s">
        <v>1833</v>
      </c>
      <c r="D948" s="14" t="s">
        <v>18</v>
      </c>
      <c r="E948" s="14" t="s">
        <v>29</v>
      </c>
      <c r="F948" s="15">
        <v>18</v>
      </c>
      <c r="G948" s="16">
        <v>9.43</v>
      </c>
      <c r="H948" s="17">
        <v>169.74</v>
      </c>
      <c r="I948" s="11">
        <f t="shared" si="0"/>
        <v>0</v>
      </c>
      <c r="J948" s="12">
        <f t="shared" si="1"/>
        <v>169.74</v>
      </c>
    </row>
    <row r="949" spans="1:10" ht="15.8" customHeight="1">
      <c r="A949" s="13" t="s">
        <v>1878</v>
      </c>
      <c r="B949" s="14" t="s">
        <v>1835</v>
      </c>
      <c r="C949" s="13" t="s">
        <v>1836</v>
      </c>
      <c r="D949" s="14" t="s">
        <v>18</v>
      </c>
      <c r="E949" s="14" t="s">
        <v>29</v>
      </c>
      <c r="F949" s="15">
        <v>36</v>
      </c>
      <c r="G949" s="16">
        <v>13.44</v>
      </c>
      <c r="H949" s="17">
        <v>483.84</v>
      </c>
      <c r="I949" s="11">
        <f t="shared" si="0"/>
        <v>0</v>
      </c>
      <c r="J949" s="12">
        <f t="shared" si="1"/>
        <v>483.84</v>
      </c>
    </row>
    <row r="950" spans="1:10" ht="19.55" customHeight="1">
      <c r="A950" s="9" t="s">
        <v>1879</v>
      </c>
      <c r="B950" s="41" t="s">
        <v>1880</v>
      </c>
      <c r="C950" s="42"/>
      <c r="D950" s="42"/>
      <c r="E950" s="42"/>
      <c r="F950" s="42"/>
      <c r="G950" s="43"/>
      <c r="H950" s="10">
        <v>10662.16</v>
      </c>
      <c r="I950" s="11">
        <f t="shared" si="0"/>
        <v>0</v>
      </c>
      <c r="J950" s="12">
        <f t="shared" si="1"/>
        <v>10662.16</v>
      </c>
    </row>
    <row r="951" spans="1:10" ht="15.8" customHeight="1">
      <c r="A951" s="13" t="s">
        <v>1881</v>
      </c>
      <c r="B951" s="14" t="s">
        <v>1793</v>
      </c>
      <c r="C951" s="13" t="s">
        <v>1794</v>
      </c>
      <c r="D951" s="14" t="s">
        <v>18</v>
      </c>
      <c r="E951" s="14" t="s">
        <v>29</v>
      </c>
      <c r="F951" s="15">
        <v>6</v>
      </c>
      <c r="G951" s="16">
        <v>148.6</v>
      </c>
      <c r="H951" s="17">
        <v>891.6</v>
      </c>
      <c r="I951" s="11">
        <f t="shared" si="0"/>
        <v>0</v>
      </c>
      <c r="J951" s="12">
        <f t="shared" si="1"/>
        <v>891.6</v>
      </c>
    </row>
    <row r="952" spans="1:10" ht="15.8" customHeight="1">
      <c r="A952" s="13" t="s">
        <v>1882</v>
      </c>
      <c r="B952" s="14" t="s">
        <v>1796</v>
      </c>
      <c r="C952" s="13" t="s">
        <v>1797</v>
      </c>
      <c r="D952" s="14" t="s">
        <v>18</v>
      </c>
      <c r="E952" s="14" t="s">
        <v>29</v>
      </c>
      <c r="F952" s="15">
        <v>8</v>
      </c>
      <c r="G952" s="16">
        <v>181.16</v>
      </c>
      <c r="H952" s="17">
        <v>1449.28</v>
      </c>
      <c r="I952" s="11">
        <f t="shared" si="0"/>
        <v>0</v>
      </c>
      <c r="J952" s="12">
        <f t="shared" si="1"/>
        <v>1449.28</v>
      </c>
    </row>
    <row r="953" spans="1:10" ht="15.8" customHeight="1">
      <c r="A953" s="13" t="s">
        <v>1883</v>
      </c>
      <c r="B953" s="14" t="s">
        <v>1799</v>
      </c>
      <c r="C953" s="13" t="s">
        <v>1800</v>
      </c>
      <c r="D953" s="14" t="s">
        <v>18</v>
      </c>
      <c r="E953" s="14" t="s">
        <v>29</v>
      </c>
      <c r="F953" s="15">
        <v>4</v>
      </c>
      <c r="G953" s="16">
        <v>248.66</v>
      </c>
      <c r="H953" s="17">
        <v>994.64</v>
      </c>
      <c r="I953" s="11">
        <f t="shared" si="0"/>
        <v>0</v>
      </c>
      <c r="J953" s="12">
        <f t="shared" si="1"/>
        <v>994.64</v>
      </c>
    </row>
    <row r="954" spans="1:10" ht="15.8" customHeight="1">
      <c r="A954" s="13" t="s">
        <v>1884</v>
      </c>
      <c r="B954" s="14" t="s">
        <v>1802</v>
      </c>
      <c r="C954" s="13" t="s">
        <v>1803</v>
      </c>
      <c r="D954" s="14" t="s">
        <v>18</v>
      </c>
      <c r="E954" s="14" t="s">
        <v>29</v>
      </c>
      <c r="F954" s="15">
        <v>6</v>
      </c>
      <c r="G954" s="16">
        <v>263.25</v>
      </c>
      <c r="H954" s="17">
        <v>1579.5</v>
      </c>
      <c r="I954" s="11">
        <f t="shared" si="0"/>
        <v>0</v>
      </c>
      <c r="J954" s="12">
        <f t="shared" si="1"/>
        <v>1579.5</v>
      </c>
    </row>
    <row r="955" spans="1:10" ht="15.8" customHeight="1">
      <c r="A955" s="13" t="s">
        <v>1885</v>
      </c>
      <c r="B955" s="14" t="s">
        <v>1747</v>
      </c>
      <c r="C955" s="13" t="s">
        <v>1748</v>
      </c>
      <c r="D955" s="14" t="s">
        <v>18</v>
      </c>
      <c r="E955" s="14" t="s">
        <v>51</v>
      </c>
      <c r="F955" s="15">
        <v>38</v>
      </c>
      <c r="G955" s="16">
        <v>40.07</v>
      </c>
      <c r="H955" s="17">
        <v>1522.66</v>
      </c>
      <c r="I955" s="11">
        <f t="shared" si="0"/>
        <v>0</v>
      </c>
      <c r="J955" s="12">
        <f t="shared" si="1"/>
        <v>1522.66</v>
      </c>
    </row>
    <row r="956" spans="1:10" ht="15.8" customHeight="1">
      <c r="A956" s="13" t="s">
        <v>1886</v>
      </c>
      <c r="B956" s="14" t="s">
        <v>1806</v>
      </c>
      <c r="C956" s="13" t="s">
        <v>1807</v>
      </c>
      <c r="D956" s="14" t="s">
        <v>18</v>
      </c>
      <c r="E956" s="14" t="s">
        <v>51</v>
      </c>
      <c r="F956" s="15">
        <v>38</v>
      </c>
      <c r="G956" s="16">
        <v>16.62</v>
      </c>
      <c r="H956" s="17">
        <v>631.55999999999995</v>
      </c>
      <c r="I956" s="11">
        <f t="shared" si="0"/>
        <v>0</v>
      </c>
      <c r="J956" s="12">
        <f t="shared" si="1"/>
        <v>631.55999999999995</v>
      </c>
    </row>
    <row r="957" spans="1:10" ht="15.8" customHeight="1">
      <c r="A957" s="13" t="s">
        <v>1887</v>
      </c>
      <c r="B957" s="14" t="s">
        <v>1757</v>
      </c>
      <c r="C957" s="13" t="s">
        <v>1758</v>
      </c>
      <c r="D957" s="14" t="s">
        <v>18</v>
      </c>
      <c r="E957" s="14" t="s">
        <v>51</v>
      </c>
      <c r="F957" s="15">
        <v>26</v>
      </c>
      <c r="G957" s="16">
        <v>25.57</v>
      </c>
      <c r="H957" s="17">
        <v>664.82</v>
      </c>
      <c r="I957" s="11">
        <f t="shared" si="0"/>
        <v>0</v>
      </c>
      <c r="J957" s="12">
        <f t="shared" si="1"/>
        <v>664.82</v>
      </c>
    </row>
    <row r="958" spans="1:10" ht="15.8" customHeight="1">
      <c r="A958" s="13" t="s">
        <v>1888</v>
      </c>
      <c r="B958" s="14" t="s">
        <v>1810</v>
      </c>
      <c r="C958" s="13" t="s">
        <v>1811</v>
      </c>
      <c r="D958" s="14" t="s">
        <v>18</v>
      </c>
      <c r="E958" s="14" t="s">
        <v>29</v>
      </c>
      <c r="F958" s="15">
        <v>10</v>
      </c>
      <c r="G958" s="16">
        <v>16.2</v>
      </c>
      <c r="H958" s="17">
        <v>162</v>
      </c>
      <c r="I958" s="11">
        <f t="shared" si="0"/>
        <v>0</v>
      </c>
      <c r="J958" s="12">
        <f t="shared" si="1"/>
        <v>162</v>
      </c>
    </row>
    <row r="959" spans="1:10" ht="15.8" customHeight="1">
      <c r="A959" s="13" t="s">
        <v>1889</v>
      </c>
      <c r="B959" s="14" t="s">
        <v>1775</v>
      </c>
      <c r="C959" s="13" t="s">
        <v>1776</v>
      </c>
      <c r="D959" s="14" t="s">
        <v>18</v>
      </c>
      <c r="E959" s="14" t="s">
        <v>29</v>
      </c>
      <c r="F959" s="15">
        <v>14</v>
      </c>
      <c r="G959" s="16">
        <v>11.59</v>
      </c>
      <c r="H959" s="17">
        <v>162.26</v>
      </c>
      <c r="I959" s="11">
        <f t="shared" si="0"/>
        <v>0</v>
      </c>
      <c r="J959" s="12">
        <f t="shared" si="1"/>
        <v>162.26</v>
      </c>
    </row>
    <row r="960" spans="1:10" ht="15.8" customHeight="1">
      <c r="A960" s="13" t="s">
        <v>1890</v>
      </c>
      <c r="B960" s="14" t="s">
        <v>1814</v>
      </c>
      <c r="C960" s="13" t="s">
        <v>1815</v>
      </c>
      <c r="D960" s="14" t="s">
        <v>18</v>
      </c>
      <c r="E960" s="14" t="s">
        <v>29</v>
      </c>
      <c r="F960" s="15">
        <v>18</v>
      </c>
      <c r="G960" s="16">
        <v>26.04</v>
      </c>
      <c r="H960" s="17">
        <v>468.72</v>
      </c>
      <c r="I960" s="11">
        <f t="shared" si="0"/>
        <v>0</v>
      </c>
      <c r="J960" s="12">
        <f t="shared" si="1"/>
        <v>468.72</v>
      </c>
    </row>
    <row r="961" spans="1:10" ht="15.8" customHeight="1">
      <c r="A961" s="13" t="s">
        <v>1891</v>
      </c>
      <c r="B961" s="14" t="s">
        <v>1817</v>
      </c>
      <c r="C961" s="13" t="s">
        <v>1818</v>
      </c>
      <c r="D961" s="14" t="s">
        <v>18</v>
      </c>
      <c r="E961" s="14" t="s">
        <v>29</v>
      </c>
      <c r="F961" s="15">
        <v>8</v>
      </c>
      <c r="G961" s="16">
        <v>33.630000000000003</v>
      </c>
      <c r="H961" s="17">
        <v>269.04000000000002</v>
      </c>
      <c r="I961" s="11">
        <f t="shared" si="0"/>
        <v>0</v>
      </c>
      <c r="J961" s="12">
        <f t="shared" si="1"/>
        <v>269.04000000000002</v>
      </c>
    </row>
    <row r="962" spans="1:10" ht="15.8" customHeight="1">
      <c r="A962" s="13" t="s">
        <v>1892</v>
      </c>
      <c r="B962" s="14" t="s">
        <v>1820</v>
      </c>
      <c r="C962" s="13" t="s">
        <v>1821</v>
      </c>
      <c r="D962" s="14" t="s">
        <v>18</v>
      </c>
      <c r="E962" s="14" t="s">
        <v>29</v>
      </c>
      <c r="F962" s="15">
        <v>5</v>
      </c>
      <c r="G962" s="16">
        <v>48.4</v>
      </c>
      <c r="H962" s="17">
        <v>242</v>
      </c>
      <c r="I962" s="11">
        <f t="shared" si="0"/>
        <v>0</v>
      </c>
      <c r="J962" s="12">
        <f t="shared" si="1"/>
        <v>242</v>
      </c>
    </row>
    <row r="963" spans="1:10" ht="15.8" customHeight="1">
      <c r="A963" s="13" t="s">
        <v>1893</v>
      </c>
      <c r="B963" s="14" t="s">
        <v>1772</v>
      </c>
      <c r="C963" s="13" t="s">
        <v>1773</v>
      </c>
      <c r="D963" s="14" t="s">
        <v>18</v>
      </c>
      <c r="E963" s="14" t="s">
        <v>29</v>
      </c>
      <c r="F963" s="15">
        <v>18</v>
      </c>
      <c r="G963" s="16">
        <v>17.489999999999998</v>
      </c>
      <c r="H963" s="17">
        <v>314.82</v>
      </c>
      <c r="I963" s="11">
        <f t="shared" si="0"/>
        <v>0</v>
      </c>
      <c r="J963" s="12">
        <f t="shared" si="1"/>
        <v>314.82</v>
      </c>
    </row>
    <row r="964" spans="1:10" ht="15.8" customHeight="1">
      <c r="A964" s="13" t="s">
        <v>1894</v>
      </c>
      <c r="B964" s="14" t="s">
        <v>1824</v>
      </c>
      <c r="C964" s="13" t="s">
        <v>1825</v>
      </c>
      <c r="D964" s="14" t="s">
        <v>18</v>
      </c>
      <c r="E964" s="14" t="s">
        <v>29</v>
      </c>
      <c r="F964" s="15">
        <v>32</v>
      </c>
      <c r="G964" s="16">
        <v>12.67</v>
      </c>
      <c r="H964" s="17">
        <v>405.44</v>
      </c>
      <c r="I964" s="11">
        <f t="shared" si="0"/>
        <v>0</v>
      </c>
      <c r="J964" s="12">
        <f t="shared" si="1"/>
        <v>405.44</v>
      </c>
    </row>
    <row r="965" spans="1:10" ht="15.8" customHeight="1">
      <c r="A965" s="13" t="s">
        <v>1895</v>
      </c>
      <c r="B965" s="14" t="s">
        <v>1827</v>
      </c>
      <c r="C965" s="13" t="s">
        <v>1828</v>
      </c>
      <c r="D965" s="14" t="s">
        <v>18</v>
      </c>
      <c r="E965" s="14" t="s">
        <v>29</v>
      </c>
      <c r="F965" s="15">
        <v>8</v>
      </c>
      <c r="G965" s="16">
        <v>17.48</v>
      </c>
      <c r="H965" s="17">
        <v>139.84</v>
      </c>
      <c r="I965" s="11">
        <f t="shared" si="0"/>
        <v>0</v>
      </c>
      <c r="J965" s="12">
        <f t="shared" si="1"/>
        <v>139.84</v>
      </c>
    </row>
    <row r="966" spans="1:10" ht="15.8" customHeight="1">
      <c r="A966" s="13" t="s">
        <v>1896</v>
      </c>
      <c r="B966" s="14" t="s">
        <v>1784</v>
      </c>
      <c r="C966" s="13" t="s">
        <v>1785</v>
      </c>
      <c r="D966" s="14" t="s">
        <v>18</v>
      </c>
      <c r="E966" s="14" t="s">
        <v>29</v>
      </c>
      <c r="F966" s="15">
        <v>18</v>
      </c>
      <c r="G966" s="16">
        <v>12.88</v>
      </c>
      <c r="H966" s="17">
        <v>231.84</v>
      </c>
      <c r="I966" s="11">
        <f t="shared" si="0"/>
        <v>0</v>
      </c>
      <c r="J966" s="12">
        <f t="shared" si="1"/>
        <v>231.84</v>
      </c>
    </row>
    <row r="967" spans="1:10" ht="15.8" customHeight="1">
      <c r="A967" s="13" t="s">
        <v>1897</v>
      </c>
      <c r="B967" s="14" t="s">
        <v>1787</v>
      </c>
      <c r="C967" s="13" t="s">
        <v>1788</v>
      </c>
      <c r="D967" s="14" t="s">
        <v>18</v>
      </c>
      <c r="E967" s="14" t="s">
        <v>29</v>
      </c>
      <c r="F967" s="15">
        <v>6</v>
      </c>
      <c r="G967" s="16">
        <v>20.079999999999998</v>
      </c>
      <c r="H967" s="17">
        <v>120.48</v>
      </c>
      <c r="I967" s="11">
        <f t="shared" si="0"/>
        <v>0</v>
      </c>
      <c r="J967" s="12">
        <f t="shared" si="1"/>
        <v>120.48</v>
      </c>
    </row>
    <row r="968" spans="1:10" ht="15.8" customHeight="1">
      <c r="A968" s="13" t="s">
        <v>1898</v>
      </c>
      <c r="B968" s="14" t="s">
        <v>1832</v>
      </c>
      <c r="C968" s="13" t="s">
        <v>1833</v>
      </c>
      <c r="D968" s="14" t="s">
        <v>18</v>
      </c>
      <c r="E968" s="14" t="s">
        <v>29</v>
      </c>
      <c r="F968" s="15">
        <v>18</v>
      </c>
      <c r="G968" s="16">
        <v>9.43</v>
      </c>
      <c r="H968" s="17">
        <v>169.74</v>
      </c>
      <c r="I968" s="11">
        <f t="shared" si="0"/>
        <v>0</v>
      </c>
      <c r="J968" s="12">
        <f t="shared" si="1"/>
        <v>169.74</v>
      </c>
    </row>
    <row r="969" spans="1:10" ht="15.8" customHeight="1">
      <c r="A969" s="13" t="s">
        <v>1899</v>
      </c>
      <c r="B969" s="14" t="s">
        <v>1835</v>
      </c>
      <c r="C969" s="13" t="s">
        <v>1836</v>
      </c>
      <c r="D969" s="14" t="s">
        <v>18</v>
      </c>
      <c r="E969" s="14" t="s">
        <v>29</v>
      </c>
      <c r="F969" s="15">
        <v>18</v>
      </c>
      <c r="G969" s="16">
        <v>13.44</v>
      </c>
      <c r="H969" s="17">
        <v>241.92</v>
      </c>
      <c r="I969" s="11">
        <f t="shared" si="0"/>
        <v>0</v>
      </c>
      <c r="J969" s="12">
        <f t="shared" si="1"/>
        <v>241.92</v>
      </c>
    </row>
    <row r="970" spans="1:10" ht="19.55" customHeight="1">
      <c r="A970" s="9" t="s">
        <v>1900</v>
      </c>
      <c r="B970" s="41" t="s">
        <v>1901</v>
      </c>
      <c r="C970" s="42"/>
      <c r="D970" s="42"/>
      <c r="E970" s="42"/>
      <c r="F970" s="42"/>
      <c r="G970" s="43"/>
      <c r="H970" s="10">
        <v>11147.99</v>
      </c>
      <c r="I970" s="11">
        <f t="shared" si="0"/>
        <v>0</v>
      </c>
      <c r="J970" s="12">
        <f t="shared" si="1"/>
        <v>11147.99</v>
      </c>
    </row>
    <row r="971" spans="1:10" ht="15.8" customHeight="1">
      <c r="A971" s="13" t="s">
        <v>1902</v>
      </c>
      <c r="B971" s="14" t="s">
        <v>1793</v>
      </c>
      <c r="C971" s="13" t="s">
        <v>1794</v>
      </c>
      <c r="D971" s="14" t="s">
        <v>18</v>
      </c>
      <c r="E971" s="14" t="s">
        <v>29</v>
      </c>
      <c r="F971" s="15">
        <v>6</v>
      </c>
      <c r="G971" s="16">
        <v>148.6</v>
      </c>
      <c r="H971" s="17">
        <v>891.6</v>
      </c>
      <c r="I971" s="11">
        <f t="shared" si="0"/>
        <v>0</v>
      </c>
      <c r="J971" s="12">
        <f t="shared" si="1"/>
        <v>891.6</v>
      </c>
    </row>
    <row r="972" spans="1:10" ht="15.8" customHeight="1">
      <c r="A972" s="13" t="s">
        <v>1903</v>
      </c>
      <c r="B972" s="14" t="s">
        <v>1796</v>
      </c>
      <c r="C972" s="13" t="s">
        <v>1797</v>
      </c>
      <c r="D972" s="14" t="s">
        <v>18</v>
      </c>
      <c r="E972" s="14" t="s">
        <v>29</v>
      </c>
      <c r="F972" s="15">
        <v>8</v>
      </c>
      <c r="G972" s="16">
        <v>181.16</v>
      </c>
      <c r="H972" s="17">
        <v>1449.28</v>
      </c>
      <c r="I972" s="11">
        <f t="shared" si="0"/>
        <v>0</v>
      </c>
      <c r="J972" s="12">
        <f t="shared" si="1"/>
        <v>1449.28</v>
      </c>
    </row>
    <row r="973" spans="1:10" ht="15.8" customHeight="1">
      <c r="A973" s="13" t="s">
        <v>1904</v>
      </c>
      <c r="B973" s="14" t="s">
        <v>1799</v>
      </c>
      <c r="C973" s="13" t="s">
        <v>1800</v>
      </c>
      <c r="D973" s="14" t="s">
        <v>18</v>
      </c>
      <c r="E973" s="14" t="s">
        <v>29</v>
      </c>
      <c r="F973" s="15">
        <v>4</v>
      </c>
      <c r="G973" s="16">
        <v>248.66</v>
      </c>
      <c r="H973" s="17">
        <v>994.64</v>
      </c>
      <c r="I973" s="11">
        <f t="shared" si="0"/>
        <v>0</v>
      </c>
      <c r="J973" s="12">
        <f t="shared" si="1"/>
        <v>994.64</v>
      </c>
    </row>
    <row r="974" spans="1:10" ht="15.8" customHeight="1">
      <c r="A974" s="13" t="s">
        <v>1905</v>
      </c>
      <c r="B974" s="14" t="s">
        <v>1802</v>
      </c>
      <c r="C974" s="13" t="s">
        <v>1803</v>
      </c>
      <c r="D974" s="14" t="s">
        <v>18</v>
      </c>
      <c r="E974" s="14" t="s">
        <v>29</v>
      </c>
      <c r="F974" s="15">
        <v>6</v>
      </c>
      <c r="G974" s="16">
        <v>263.25</v>
      </c>
      <c r="H974" s="17">
        <v>1579.5</v>
      </c>
      <c r="I974" s="11">
        <f t="shared" si="0"/>
        <v>0</v>
      </c>
      <c r="J974" s="12">
        <f t="shared" si="1"/>
        <v>1579.5</v>
      </c>
    </row>
    <row r="975" spans="1:10" ht="15.8" customHeight="1">
      <c r="A975" s="13" t="s">
        <v>1906</v>
      </c>
      <c r="B975" s="14" t="s">
        <v>1747</v>
      </c>
      <c r="C975" s="13" t="s">
        <v>1748</v>
      </c>
      <c r="D975" s="14" t="s">
        <v>18</v>
      </c>
      <c r="E975" s="14" t="s">
        <v>51</v>
      </c>
      <c r="F975" s="15">
        <v>38</v>
      </c>
      <c r="G975" s="16">
        <v>40.07</v>
      </c>
      <c r="H975" s="17">
        <v>1522.66</v>
      </c>
      <c r="I975" s="11">
        <f t="shared" si="0"/>
        <v>0</v>
      </c>
      <c r="J975" s="12">
        <f t="shared" si="1"/>
        <v>1522.66</v>
      </c>
    </row>
    <row r="976" spans="1:10" ht="15.8" customHeight="1">
      <c r="A976" s="13" t="s">
        <v>1907</v>
      </c>
      <c r="B976" s="14" t="s">
        <v>1806</v>
      </c>
      <c r="C976" s="13" t="s">
        <v>1807</v>
      </c>
      <c r="D976" s="14" t="s">
        <v>18</v>
      </c>
      <c r="E976" s="14" t="s">
        <v>51</v>
      </c>
      <c r="F976" s="15">
        <v>38</v>
      </c>
      <c r="G976" s="16">
        <v>16.62</v>
      </c>
      <c r="H976" s="17">
        <v>631.55999999999995</v>
      </c>
      <c r="I976" s="11">
        <f t="shared" si="0"/>
        <v>0</v>
      </c>
      <c r="J976" s="12">
        <f t="shared" si="1"/>
        <v>631.55999999999995</v>
      </c>
    </row>
    <row r="977" spans="1:10" ht="15.8" customHeight="1">
      <c r="A977" s="13" t="s">
        <v>1908</v>
      </c>
      <c r="B977" s="14" t="s">
        <v>1757</v>
      </c>
      <c r="C977" s="13" t="s">
        <v>1758</v>
      </c>
      <c r="D977" s="14" t="s">
        <v>18</v>
      </c>
      <c r="E977" s="14" t="s">
        <v>51</v>
      </c>
      <c r="F977" s="15">
        <v>45</v>
      </c>
      <c r="G977" s="16">
        <v>25.57</v>
      </c>
      <c r="H977" s="17">
        <v>1150.6500000000001</v>
      </c>
      <c r="I977" s="11">
        <f t="shared" si="0"/>
        <v>0</v>
      </c>
      <c r="J977" s="12">
        <f t="shared" si="1"/>
        <v>1150.6500000000001</v>
      </c>
    </row>
    <row r="978" spans="1:10" ht="15.8" customHeight="1">
      <c r="A978" s="13" t="s">
        <v>1909</v>
      </c>
      <c r="B978" s="14" t="s">
        <v>1810</v>
      </c>
      <c r="C978" s="13" t="s">
        <v>1811</v>
      </c>
      <c r="D978" s="14" t="s">
        <v>18</v>
      </c>
      <c r="E978" s="14" t="s">
        <v>29</v>
      </c>
      <c r="F978" s="15">
        <v>10</v>
      </c>
      <c r="G978" s="16">
        <v>16.2</v>
      </c>
      <c r="H978" s="17">
        <v>162</v>
      </c>
      <c r="I978" s="11">
        <f t="shared" si="0"/>
        <v>0</v>
      </c>
      <c r="J978" s="12">
        <f t="shared" si="1"/>
        <v>162</v>
      </c>
    </row>
    <row r="979" spans="1:10" ht="15.8" customHeight="1">
      <c r="A979" s="13" t="s">
        <v>1910</v>
      </c>
      <c r="B979" s="14" t="s">
        <v>1775</v>
      </c>
      <c r="C979" s="13" t="s">
        <v>1776</v>
      </c>
      <c r="D979" s="14" t="s">
        <v>18</v>
      </c>
      <c r="E979" s="14" t="s">
        <v>29</v>
      </c>
      <c r="F979" s="15">
        <v>14</v>
      </c>
      <c r="G979" s="16">
        <v>11.59</v>
      </c>
      <c r="H979" s="17">
        <v>162.26</v>
      </c>
      <c r="I979" s="11">
        <f t="shared" si="0"/>
        <v>0</v>
      </c>
      <c r="J979" s="12">
        <f t="shared" si="1"/>
        <v>162.26</v>
      </c>
    </row>
    <row r="980" spans="1:10" ht="15.8" customHeight="1">
      <c r="A980" s="13" t="s">
        <v>1911</v>
      </c>
      <c r="B980" s="14" t="s">
        <v>1814</v>
      </c>
      <c r="C980" s="13" t="s">
        <v>1815</v>
      </c>
      <c r="D980" s="14" t="s">
        <v>18</v>
      </c>
      <c r="E980" s="14" t="s">
        <v>29</v>
      </c>
      <c r="F980" s="15">
        <v>18</v>
      </c>
      <c r="G980" s="16">
        <v>26.04</v>
      </c>
      <c r="H980" s="17">
        <v>468.72</v>
      </c>
      <c r="I980" s="11">
        <f t="shared" si="0"/>
        <v>0</v>
      </c>
      <c r="J980" s="12">
        <f t="shared" si="1"/>
        <v>468.72</v>
      </c>
    </row>
    <row r="981" spans="1:10" ht="15.8" customHeight="1">
      <c r="A981" s="13" t="s">
        <v>1912</v>
      </c>
      <c r="B981" s="14" t="s">
        <v>1817</v>
      </c>
      <c r="C981" s="13" t="s">
        <v>1818</v>
      </c>
      <c r="D981" s="14" t="s">
        <v>18</v>
      </c>
      <c r="E981" s="14" t="s">
        <v>29</v>
      </c>
      <c r="F981" s="15">
        <v>8</v>
      </c>
      <c r="G981" s="16">
        <v>33.630000000000003</v>
      </c>
      <c r="H981" s="17">
        <v>269.04000000000002</v>
      </c>
      <c r="I981" s="11">
        <f t="shared" si="0"/>
        <v>0</v>
      </c>
      <c r="J981" s="12">
        <f t="shared" si="1"/>
        <v>269.04000000000002</v>
      </c>
    </row>
    <row r="982" spans="1:10" ht="15.8" customHeight="1">
      <c r="A982" s="13" t="s">
        <v>1913</v>
      </c>
      <c r="B982" s="14" t="s">
        <v>1820</v>
      </c>
      <c r="C982" s="13" t="s">
        <v>1821</v>
      </c>
      <c r="D982" s="14" t="s">
        <v>18</v>
      </c>
      <c r="E982" s="14" t="s">
        <v>29</v>
      </c>
      <c r="F982" s="15">
        <v>5</v>
      </c>
      <c r="G982" s="16">
        <v>48.4</v>
      </c>
      <c r="H982" s="17">
        <v>242</v>
      </c>
      <c r="I982" s="11">
        <f t="shared" si="0"/>
        <v>0</v>
      </c>
      <c r="J982" s="12">
        <f t="shared" si="1"/>
        <v>242</v>
      </c>
    </row>
    <row r="983" spans="1:10" ht="15.8" customHeight="1">
      <c r="A983" s="13" t="s">
        <v>1914</v>
      </c>
      <c r="B983" s="14" t="s">
        <v>1772</v>
      </c>
      <c r="C983" s="13" t="s">
        <v>1773</v>
      </c>
      <c r="D983" s="14" t="s">
        <v>18</v>
      </c>
      <c r="E983" s="14" t="s">
        <v>29</v>
      </c>
      <c r="F983" s="15">
        <v>18</v>
      </c>
      <c r="G983" s="16">
        <v>17.489999999999998</v>
      </c>
      <c r="H983" s="17">
        <v>314.82</v>
      </c>
      <c r="I983" s="11">
        <f t="shared" si="0"/>
        <v>0</v>
      </c>
      <c r="J983" s="12">
        <f t="shared" si="1"/>
        <v>314.82</v>
      </c>
    </row>
    <row r="984" spans="1:10" ht="15.8" customHeight="1">
      <c r="A984" s="13" t="s">
        <v>1915</v>
      </c>
      <c r="B984" s="14" t="s">
        <v>1824</v>
      </c>
      <c r="C984" s="13" t="s">
        <v>1825</v>
      </c>
      <c r="D984" s="14" t="s">
        <v>18</v>
      </c>
      <c r="E984" s="14" t="s">
        <v>29</v>
      </c>
      <c r="F984" s="15">
        <v>32</v>
      </c>
      <c r="G984" s="16">
        <v>12.67</v>
      </c>
      <c r="H984" s="17">
        <v>405.44</v>
      </c>
      <c r="I984" s="11">
        <f t="shared" si="0"/>
        <v>0</v>
      </c>
      <c r="J984" s="12">
        <f t="shared" si="1"/>
        <v>405.44</v>
      </c>
    </row>
    <row r="985" spans="1:10" ht="15.8" customHeight="1">
      <c r="A985" s="13" t="s">
        <v>1916</v>
      </c>
      <c r="B985" s="14" t="s">
        <v>1827</v>
      </c>
      <c r="C985" s="13" t="s">
        <v>1828</v>
      </c>
      <c r="D985" s="14" t="s">
        <v>18</v>
      </c>
      <c r="E985" s="14" t="s">
        <v>29</v>
      </c>
      <c r="F985" s="15">
        <v>8</v>
      </c>
      <c r="G985" s="16">
        <v>17.48</v>
      </c>
      <c r="H985" s="17">
        <v>139.84</v>
      </c>
      <c r="I985" s="11">
        <f t="shared" si="0"/>
        <v>0</v>
      </c>
      <c r="J985" s="12">
        <f t="shared" si="1"/>
        <v>139.84</v>
      </c>
    </row>
    <row r="986" spans="1:10" ht="15.8" customHeight="1">
      <c r="A986" s="13" t="s">
        <v>1917</v>
      </c>
      <c r="B986" s="14" t="s">
        <v>1784</v>
      </c>
      <c r="C986" s="13" t="s">
        <v>1785</v>
      </c>
      <c r="D986" s="14" t="s">
        <v>18</v>
      </c>
      <c r="E986" s="14" t="s">
        <v>29</v>
      </c>
      <c r="F986" s="15">
        <v>18</v>
      </c>
      <c r="G986" s="16">
        <v>12.88</v>
      </c>
      <c r="H986" s="17">
        <v>231.84</v>
      </c>
      <c r="I986" s="11">
        <f t="shared" si="0"/>
        <v>0</v>
      </c>
      <c r="J986" s="12">
        <f t="shared" si="1"/>
        <v>231.84</v>
      </c>
    </row>
    <row r="987" spans="1:10" ht="15.8" customHeight="1">
      <c r="A987" s="13" t="s">
        <v>1918</v>
      </c>
      <c r="B987" s="14" t="s">
        <v>1787</v>
      </c>
      <c r="C987" s="13" t="s">
        <v>1788</v>
      </c>
      <c r="D987" s="14" t="s">
        <v>18</v>
      </c>
      <c r="E987" s="14" t="s">
        <v>29</v>
      </c>
      <c r="F987" s="15">
        <v>6</v>
      </c>
      <c r="G987" s="16">
        <v>20.079999999999998</v>
      </c>
      <c r="H987" s="17">
        <v>120.48</v>
      </c>
      <c r="I987" s="11">
        <f t="shared" si="0"/>
        <v>0</v>
      </c>
      <c r="J987" s="12">
        <f t="shared" si="1"/>
        <v>120.48</v>
      </c>
    </row>
    <row r="988" spans="1:10" ht="15.8" customHeight="1">
      <c r="A988" s="13" t="s">
        <v>1919</v>
      </c>
      <c r="B988" s="14" t="s">
        <v>1832</v>
      </c>
      <c r="C988" s="13" t="s">
        <v>1833</v>
      </c>
      <c r="D988" s="14" t="s">
        <v>18</v>
      </c>
      <c r="E988" s="14" t="s">
        <v>29</v>
      </c>
      <c r="F988" s="15">
        <v>18</v>
      </c>
      <c r="G988" s="16">
        <v>9.43</v>
      </c>
      <c r="H988" s="17">
        <v>169.74</v>
      </c>
      <c r="I988" s="11">
        <f t="shared" si="0"/>
        <v>0</v>
      </c>
      <c r="J988" s="12">
        <f t="shared" si="1"/>
        <v>169.74</v>
      </c>
    </row>
    <row r="989" spans="1:10" ht="15.8" customHeight="1">
      <c r="A989" s="13" t="s">
        <v>1920</v>
      </c>
      <c r="B989" s="14" t="s">
        <v>1835</v>
      </c>
      <c r="C989" s="13" t="s">
        <v>1836</v>
      </c>
      <c r="D989" s="14" t="s">
        <v>18</v>
      </c>
      <c r="E989" s="14" t="s">
        <v>29</v>
      </c>
      <c r="F989" s="15">
        <v>18</v>
      </c>
      <c r="G989" s="16">
        <v>13.44</v>
      </c>
      <c r="H989" s="17">
        <v>241.92</v>
      </c>
      <c r="I989" s="11">
        <f t="shared" si="0"/>
        <v>0</v>
      </c>
      <c r="J989" s="12">
        <f t="shared" si="1"/>
        <v>241.92</v>
      </c>
    </row>
    <row r="990" spans="1:10" ht="19.55" customHeight="1">
      <c r="A990" s="9" t="s">
        <v>1921</v>
      </c>
      <c r="B990" s="41" t="s">
        <v>1922</v>
      </c>
      <c r="C990" s="42"/>
      <c r="D990" s="42"/>
      <c r="E990" s="42"/>
      <c r="F990" s="42"/>
      <c r="G990" s="43"/>
      <c r="H990" s="10">
        <v>55206.48</v>
      </c>
      <c r="I990" s="11">
        <f t="shared" si="0"/>
        <v>0</v>
      </c>
      <c r="J990" s="12">
        <f t="shared" si="1"/>
        <v>55206.48</v>
      </c>
    </row>
    <row r="991" spans="1:10" ht="19.55" customHeight="1">
      <c r="A991" s="9" t="s">
        <v>1923</v>
      </c>
      <c r="B991" s="41" t="s">
        <v>1924</v>
      </c>
      <c r="C991" s="42"/>
      <c r="D991" s="42"/>
      <c r="E991" s="42"/>
      <c r="F991" s="42"/>
      <c r="G991" s="43"/>
      <c r="H991" s="10">
        <v>21621.07</v>
      </c>
      <c r="I991" s="11">
        <f t="shared" si="0"/>
        <v>0</v>
      </c>
      <c r="J991" s="12">
        <f t="shared" si="1"/>
        <v>21621.07</v>
      </c>
    </row>
    <row r="992" spans="1:10" ht="15.8" customHeight="1">
      <c r="A992" s="13" t="s">
        <v>1925</v>
      </c>
      <c r="B992" s="14" t="s">
        <v>1926</v>
      </c>
      <c r="C992" s="13" t="s">
        <v>1927</v>
      </c>
      <c r="D992" s="14" t="s">
        <v>18</v>
      </c>
      <c r="E992" s="14" t="s">
        <v>29</v>
      </c>
      <c r="F992" s="15">
        <v>5</v>
      </c>
      <c r="G992" s="16">
        <v>10.19</v>
      </c>
      <c r="H992" s="17">
        <v>50.95</v>
      </c>
      <c r="I992" s="11">
        <f t="shared" si="0"/>
        <v>0</v>
      </c>
      <c r="J992" s="12">
        <f t="shared" si="1"/>
        <v>50.95</v>
      </c>
    </row>
    <row r="993" spans="1:10" ht="15.8" customHeight="1">
      <c r="A993" s="13" t="s">
        <v>1928</v>
      </c>
      <c r="B993" s="14" t="s">
        <v>1929</v>
      </c>
      <c r="C993" s="13" t="s">
        <v>1930</v>
      </c>
      <c r="D993" s="14" t="s">
        <v>18</v>
      </c>
      <c r="E993" s="14" t="s">
        <v>29</v>
      </c>
      <c r="F993" s="15">
        <v>3</v>
      </c>
      <c r="G993" s="16">
        <v>12.39</v>
      </c>
      <c r="H993" s="17">
        <v>37.17</v>
      </c>
      <c r="I993" s="11">
        <f t="shared" si="0"/>
        <v>0</v>
      </c>
      <c r="J993" s="12">
        <f t="shared" si="1"/>
        <v>37.17</v>
      </c>
    </row>
    <row r="994" spans="1:10" ht="15.8" customHeight="1">
      <c r="A994" s="13" t="s">
        <v>1931</v>
      </c>
      <c r="B994" s="14" t="s">
        <v>1932</v>
      </c>
      <c r="C994" s="13" t="s">
        <v>1933</v>
      </c>
      <c r="D994" s="14" t="s">
        <v>18</v>
      </c>
      <c r="E994" s="14" t="s">
        <v>29</v>
      </c>
      <c r="F994" s="15">
        <v>4</v>
      </c>
      <c r="G994" s="16">
        <v>23.56</v>
      </c>
      <c r="H994" s="17">
        <v>94.24</v>
      </c>
      <c r="I994" s="11">
        <f t="shared" si="0"/>
        <v>0</v>
      </c>
      <c r="J994" s="12">
        <f t="shared" si="1"/>
        <v>94.24</v>
      </c>
    </row>
    <row r="995" spans="1:10" ht="15.8" customHeight="1">
      <c r="A995" s="13" t="s">
        <v>1934</v>
      </c>
      <c r="B995" s="14" t="s">
        <v>1935</v>
      </c>
      <c r="C995" s="13" t="s">
        <v>1936</v>
      </c>
      <c r="D995" s="14" t="s">
        <v>188</v>
      </c>
      <c r="E995" s="14" t="s">
        <v>24</v>
      </c>
      <c r="F995" s="15">
        <v>11</v>
      </c>
      <c r="G995" s="16">
        <v>30.87</v>
      </c>
      <c r="H995" s="17">
        <v>339.57</v>
      </c>
      <c r="I995" s="11">
        <f t="shared" si="0"/>
        <v>0</v>
      </c>
      <c r="J995" s="12">
        <f t="shared" si="1"/>
        <v>339.57</v>
      </c>
    </row>
    <row r="996" spans="1:10" ht="15.8" customHeight="1">
      <c r="A996" s="13" t="s">
        <v>1937</v>
      </c>
      <c r="B996" s="14" t="s">
        <v>1938</v>
      </c>
      <c r="C996" s="13" t="s">
        <v>1939</v>
      </c>
      <c r="D996" s="14" t="s">
        <v>18</v>
      </c>
      <c r="E996" s="14" t="s">
        <v>29</v>
      </c>
      <c r="F996" s="15">
        <v>5</v>
      </c>
      <c r="G996" s="16">
        <v>19.940000000000001</v>
      </c>
      <c r="H996" s="17">
        <v>99.7</v>
      </c>
      <c r="I996" s="11">
        <f t="shared" si="0"/>
        <v>0</v>
      </c>
      <c r="J996" s="12">
        <f t="shared" si="1"/>
        <v>99.7</v>
      </c>
    </row>
    <row r="997" spans="1:10" ht="15.8" customHeight="1">
      <c r="A997" s="13" t="s">
        <v>1940</v>
      </c>
      <c r="B997" s="14" t="s">
        <v>1941</v>
      </c>
      <c r="C997" s="13" t="s">
        <v>1942</v>
      </c>
      <c r="D997" s="14" t="s">
        <v>18</v>
      </c>
      <c r="E997" s="14" t="s">
        <v>29</v>
      </c>
      <c r="F997" s="15">
        <v>7</v>
      </c>
      <c r="G997" s="16">
        <v>66.510000000000005</v>
      </c>
      <c r="H997" s="17">
        <v>465.57</v>
      </c>
      <c r="I997" s="11">
        <f t="shared" si="0"/>
        <v>0</v>
      </c>
      <c r="J997" s="12">
        <f t="shared" si="1"/>
        <v>465.57</v>
      </c>
    </row>
    <row r="998" spans="1:10" ht="15.8" customHeight="1">
      <c r="A998" s="13" t="s">
        <v>1943</v>
      </c>
      <c r="B998" s="14" t="s">
        <v>1944</v>
      </c>
      <c r="C998" s="13" t="s">
        <v>1945</v>
      </c>
      <c r="D998" s="14" t="s">
        <v>18</v>
      </c>
      <c r="E998" s="14" t="s">
        <v>29</v>
      </c>
      <c r="F998" s="15">
        <v>4</v>
      </c>
      <c r="G998" s="16">
        <v>36.700000000000003</v>
      </c>
      <c r="H998" s="17">
        <v>146.80000000000001</v>
      </c>
      <c r="I998" s="11">
        <f t="shared" si="0"/>
        <v>0</v>
      </c>
      <c r="J998" s="12">
        <f t="shared" si="1"/>
        <v>146.80000000000001</v>
      </c>
    </row>
    <row r="999" spans="1:10" ht="15.8" customHeight="1">
      <c r="A999" s="13" t="s">
        <v>1946</v>
      </c>
      <c r="B999" s="14" t="s">
        <v>1947</v>
      </c>
      <c r="C999" s="13" t="s">
        <v>1948</v>
      </c>
      <c r="D999" s="14" t="s">
        <v>18</v>
      </c>
      <c r="E999" s="14" t="s">
        <v>29</v>
      </c>
      <c r="F999" s="15">
        <v>5</v>
      </c>
      <c r="G999" s="16">
        <v>13.99</v>
      </c>
      <c r="H999" s="17">
        <v>69.95</v>
      </c>
      <c r="I999" s="11">
        <f t="shared" si="0"/>
        <v>0</v>
      </c>
      <c r="J999" s="12">
        <f t="shared" si="1"/>
        <v>69.95</v>
      </c>
    </row>
    <row r="1000" spans="1:10" ht="15.8" customHeight="1">
      <c r="A1000" s="13" t="s">
        <v>1949</v>
      </c>
      <c r="B1000" s="14" t="s">
        <v>1950</v>
      </c>
      <c r="C1000" s="13" t="s">
        <v>1951</v>
      </c>
      <c r="D1000" s="14" t="s">
        <v>18</v>
      </c>
      <c r="E1000" s="14" t="s">
        <v>29</v>
      </c>
      <c r="F1000" s="15">
        <v>6</v>
      </c>
      <c r="G1000" s="16">
        <v>61.04</v>
      </c>
      <c r="H1000" s="17">
        <v>366.24</v>
      </c>
      <c r="I1000" s="11">
        <f t="shared" si="0"/>
        <v>0</v>
      </c>
      <c r="J1000" s="12">
        <f t="shared" si="1"/>
        <v>366.24</v>
      </c>
    </row>
    <row r="1001" spans="1:10" ht="15.8" customHeight="1">
      <c r="A1001" s="13" t="s">
        <v>1952</v>
      </c>
      <c r="B1001" s="14" t="s">
        <v>1953</v>
      </c>
      <c r="C1001" s="13" t="s">
        <v>1954</v>
      </c>
      <c r="D1001" s="14" t="s">
        <v>18</v>
      </c>
      <c r="E1001" s="14" t="s">
        <v>51</v>
      </c>
      <c r="F1001" s="15">
        <v>28</v>
      </c>
      <c r="G1001" s="16">
        <v>74.97</v>
      </c>
      <c r="H1001" s="17">
        <v>2099.16</v>
      </c>
      <c r="I1001" s="11">
        <f t="shared" si="0"/>
        <v>0</v>
      </c>
      <c r="J1001" s="12">
        <f t="shared" si="1"/>
        <v>2099.16</v>
      </c>
    </row>
    <row r="1002" spans="1:10" ht="15.8" customHeight="1">
      <c r="A1002" s="13" t="s">
        <v>1955</v>
      </c>
      <c r="B1002" s="14" t="s">
        <v>1956</v>
      </c>
      <c r="C1002" s="13" t="s">
        <v>1957</v>
      </c>
      <c r="D1002" s="14" t="s">
        <v>18</v>
      </c>
      <c r="E1002" s="14" t="s">
        <v>51</v>
      </c>
      <c r="F1002" s="15">
        <v>48</v>
      </c>
      <c r="G1002" s="16">
        <v>50.37</v>
      </c>
      <c r="H1002" s="17">
        <v>2417.7600000000002</v>
      </c>
      <c r="I1002" s="11">
        <f t="shared" si="0"/>
        <v>0</v>
      </c>
      <c r="J1002" s="12">
        <f t="shared" si="1"/>
        <v>2417.7600000000002</v>
      </c>
    </row>
    <row r="1003" spans="1:10" ht="15.8" customHeight="1">
      <c r="A1003" s="13" t="s">
        <v>1958</v>
      </c>
      <c r="B1003" s="14" t="s">
        <v>1959</v>
      </c>
      <c r="C1003" s="13" t="s">
        <v>1960</v>
      </c>
      <c r="D1003" s="14" t="s">
        <v>18</v>
      </c>
      <c r="E1003" s="14" t="s">
        <v>51</v>
      </c>
      <c r="F1003" s="15">
        <v>18</v>
      </c>
      <c r="G1003" s="16">
        <v>28.58</v>
      </c>
      <c r="H1003" s="17">
        <v>514.44000000000005</v>
      </c>
      <c r="I1003" s="11">
        <f t="shared" si="0"/>
        <v>0</v>
      </c>
      <c r="J1003" s="12">
        <f t="shared" si="1"/>
        <v>514.44000000000005</v>
      </c>
    </row>
    <row r="1004" spans="1:10" ht="15.8" customHeight="1">
      <c r="A1004" s="13" t="s">
        <v>1961</v>
      </c>
      <c r="B1004" s="14" t="s">
        <v>1962</v>
      </c>
      <c r="C1004" s="13" t="s">
        <v>1963</v>
      </c>
      <c r="D1004" s="14" t="s">
        <v>18</v>
      </c>
      <c r="E1004" s="14" t="s">
        <v>51</v>
      </c>
      <c r="F1004" s="15">
        <v>12</v>
      </c>
      <c r="G1004" s="16">
        <v>36.18</v>
      </c>
      <c r="H1004" s="17">
        <v>434.16</v>
      </c>
      <c r="I1004" s="11">
        <f t="shared" si="0"/>
        <v>0</v>
      </c>
      <c r="J1004" s="12">
        <f t="shared" si="1"/>
        <v>434.16</v>
      </c>
    </row>
    <row r="1005" spans="1:10" ht="15.8" customHeight="1">
      <c r="A1005" s="13" t="s">
        <v>1964</v>
      </c>
      <c r="B1005" s="14" t="s">
        <v>1965</v>
      </c>
      <c r="C1005" s="13" t="s">
        <v>1966</v>
      </c>
      <c r="D1005" s="14" t="s">
        <v>18</v>
      </c>
      <c r="E1005" s="14" t="s">
        <v>29</v>
      </c>
      <c r="F1005" s="15">
        <v>6</v>
      </c>
      <c r="G1005" s="16">
        <v>61.89</v>
      </c>
      <c r="H1005" s="17">
        <v>371.34</v>
      </c>
      <c r="I1005" s="11">
        <f t="shared" si="0"/>
        <v>0</v>
      </c>
      <c r="J1005" s="12">
        <f t="shared" si="1"/>
        <v>371.34</v>
      </c>
    </row>
    <row r="1006" spans="1:10" ht="15.8" customHeight="1">
      <c r="A1006" s="13" t="s">
        <v>1967</v>
      </c>
      <c r="B1006" s="14" t="s">
        <v>1968</v>
      </c>
      <c r="C1006" s="13" t="s">
        <v>1969</v>
      </c>
      <c r="D1006" s="14" t="s">
        <v>18</v>
      </c>
      <c r="E1006" s="14" t="s">
        <v>29</v>
      </c>
      <c r="F1006" s="15">
        <v>11</v>
      </c>
      <c r="G1006" s="16">
        <v>11.06</v>
      </c>
      <c r="H1006" s="17">
        <v>121.66</v>
      </c>
      <c r="I1006" s="11">
        <f t="shared" si="0"/>
        <v>0</v>
      </c>
      <c r="J1006" s="12">
        <f t="shared" si="1"/>
        <v>121.66</v>
      </c>
    </row>
    <row r="1007" spans="1:10" ht="15.8" customHeight="1">
      <c r="A1007" s="13" t="s">
        <v>1970</v>
      </c>
      <c r="B1007" s="14" t="s">
        <v>1971</v>
      </c>
      <c r="C1007" s="13" t="s">
        <v>1972</v>
      </c>
      <c r="D1007" s="14" t="s">
        <v>137</v>
      </c>
      <c r="E1007" s="14" t="s">
        <v>24</v>
      </c>
      <c r="F1007" s="15">
        <v>6</v>
      </c>
      <c r="G1007" s="16">
        <v>13.37</v>
      </c>
      <c r="H1007" s="17">
        <v>80.22</v>
      </c>
      <c r="I1007" s="11">
        <f t="shared" si="0"/>
        <v>0</v>
      </c>
      <c r="J1007" s="12">
        <f t="shared" si="1"/>
        <v>80.22</v>
      </c>
    </row>
    <row r="1008" spans="1:10" ht="15.8" customHeight="1">
      <c r="A1008" s="13" t="s">
        <v>1973</v>
      </c>
      <c r="B1008" s="14" t="s">
        <v>1974</v>
      </c>
      <c r="C1008" s="13" t="s">
        <v>1975</v>
      </c>
      <c r="D1008" s="14" t="s">
        <v>18</v>
      </c>
      <c r="E1008" s="14" t="s">
        <v>29</v>
      </c>
      <c r="F1008" s="15">
        <v>2</v>
      </c>
      <c r="G1008" s="16">
        <v>807.37</v>
      </c>
      <c r="H1008" s="17">
        <v>1614.74</v>
      </c>
      <c r="I1008" s="11">
        <f t="shared" si="0"/>
        <v>0</v>
      </c>
      <c r="J1008" s="12">
        <f t="shared" si="1"/>
        <v>1614.74</v>
      </c>
    </row>
    <row r="1009" spans="1:10" ht="15.8" customHeight="1">
      <c r="A1009" s="13" t="s">
        <v>1976</v>
      </c>
      <c r="B1009" s="14" t="s">
        <v>1977</v>
      </c>
      <c r="C1009" s="13" t="s">
        <v>1978</v>
      </c>
      <c r="D1009" s="14" t="s">
        <v>18</v>
      </c>
      <c r="E1009" s="14" t="s">
        <v>29</v>
      </c>
      <c r="F1009" s="15">
        <v>10</v>
      </c>
      <c r="G1009" s="16">
        <v>1094.57</v>
      </c>
      <c r="H1009" s="17">
        <v>10945.7</v>
      </c>
      <c r="I1009" s="11">
        <f t="shared" si="0"/>
        <v>0</v>
      </c>
      <c r="J1009" s="12">
        <f t="shared" si="1"/>
        <v>10945.7</v>
      </c>
    </row>
    <row r="1010" spans="1:10" ht="15.8" customHeight="1">
      <c r="A1010" s="13" t="s">
        <v>1979</v>
      </c>
      <c r="B1010" s="14" t="s">
        <v>1980</v>
      </c>
      <c r="C1010" s="13" t="s">
        <v>1981</v>
      </c>
      <c r="D1010" s="14" t="s">
        <v>188</v>
      </c>
      <c r="E1010" s="14" t="s">
        <v>24</v>
      </c>
      <c r="F1010" s="15">
        <v>10</v>
      </c>
      <c r="G1010" s="16">
        <v>135.16999999999999</v>
      </c>
      <c r="H1010" s="17">
        <v>1351.7</v>
      </c>
      <c r="I1010" s="11">
        <f t="shared" si="0"/>
        <v>0</v>
      </c>
      <c r="J1010" s="12">
        <f t="shared" si="1"/>
        <v>1351.7</v>
      </c>
    </row>
    <row r="1011" spans="1:10" ht="19.55" customHeight="1">
      <c r="A1011" s="9" t="s">
        <v>1982</v>
      </c>
      <c r="B1011" s="41" t="s">
        <v>348</v>
      </c>
      <c r="C1011" s="42"/>
      <c r="D1011" s="42"/>
      <c r="E1011" s="42"/>
      <c r="F1011" s="42"/>
      <c r="G1011" s="43"/>
      <c r="H1011" s="10">
        <v>8516.2999999999993</v>
      </c>
      <c r="I1011" s="11">
        <f t="shared" si="0"/>
        <v>0</v>
      </c>
      <c r="J1011" s="12">
        <f t="shared" si="1"/>
        <v>8516.2999999999993</v>
      </c>
    </row>
    <row r="1012" spans="1:10" ht="15.8" customHeight="1">
      <c r="A1012" s="13" t="s">
        <v>1983</v>
      </c>
      <c r="B1012" s="14" t="s">
        <v>1926</v>
      </c>
      <c r="C1012" s="13" t="s">
        <v>1927</v>
      </c>
      <c r="D1012" s="14" t="s">
        <v>18</v>
      </c>
      <c r="E1012" s="14" t="s">
        <v>29</v>
      </c>
      <c r="F1012" s="15">
        <v>5</v>
      </c>
      <c r="G1012" s="16">
        <v>10.19</v>
      </c>
      <c r="H1012" s="17">
        <v>50.95</v>
      </c>
      <c r="I1012" s="11">
        <f t="shared" si="0"/>
        <v>0</v>
      </c>
      <c r="J1012" s="12">
        <f t="shared" si="1"/>
        <v>50.95</v>
      </c>
    </row>
    <row r="1013" spans="1:10" ht="15.8" customHeight="1">
      <c r="A1013" s="13" t="s">
        <v>1984</v>
      </c>
      <c r="B1013" s="14" t="s">
        <v>1929</v>
      </c>
      <c r="C1013" s="13" t="s">
        <v>1930</v>
      </c>
      <c r="D1013" s="14" t="s">
        <v>18</v>
      </c>
      <c r="E1013" s="14" t="s">
        <v>29</v>
      </c>
      <c r="F1013" s="15">
        <v>3</v>
      </c>
      <c r="G1013" s="16">
        <v>12.39</v>
      </c>
      <c r="H1013" s="17">
        <v>37.17</v>
      </c>
      <c r="I1013" s="11">
        <f t="shared" si="0"/>
        <v>0</v>
      </c>
      <c r="J1013" s="12">
        <f t="shared" si="1"/>
        <v>37.17</v>
      </c>
    </row>
    <row r="1014" spans="1:10" ht="15.8" customHeight="1">
      <c r="A1014" s="13" t="s">
        <v>1985</v>
      </c>
      <c r="B1014" s="14" t="s">
        <v>1932</v>
      </c>
      <c r="C1014" s="13" t="s">
        <v>1933</v>
      </c>
      <c r="D1014" s="14" t="s">
        <v>18</v>
      </c>
      <c r="E1014" s="14" t="s">
        <v>29</v>
      </c>
      <c r="F1014" s="15">
        <v>4</v>
      </c>
      <c r="G1014" s="16">
        <v>23.56</v>
      </c>
      <c r="H1014" s="17">
        <v>94.24</v>
      </c>
      <c r="I1014" s="11">
        <f t="shared" si="0"/>
        <v>0</v>
      </c>
      <c r="J1014" s="12">
        <f t="shared" si="1"/>
        <v>94.24</v>
      </c>
    </row>
    <row r="1015" spans="1:10" ht="15.8" customHeight="1">
      <c r="A1015" s="13" t="s">
        <v>1986</v>
      </c>
      <c r="B1015" s="14" t="s">
        <v>1935</v>
      </c>
      <c r="C1015" s="13" t="s">
        <v>1936</v>
      </c>
      <c r="D1015" s="14" t="s">
        <v>188</v>
      </c>
      <c r="E1015" s="14" t="s">
        <v>24</v>
      </c>
      <c r="F1015" s="15">
        <v>11</v>
      </c>
      <c r="G1015" s="16">
        <v>30.87</v>
      </c>
      <c r="H1015" s="17">
        <v>339.57</v>
      </c>
      <c r="I1015" s="11">
        <f t="shared" si="0"/>
        <v>0</v>
      </c>
      <c r="J1015" s="12">
        <f t="shared" si="1"/>
        <v>339.57</v>
      </c>
    </row>
    <row r="1016" spans="1:10" ht="15.8" customHeight="1">
      <c r="A1016" s="13" t="s">
        <v>1987</v>
      </c>
      <c r="B1016" s="14" t="s">
        <v>1938</v>
      </c>
      <c r="C1016" s="13" t="s">
        <v>1939</v>
      </c>
      <c r="D1016" s="14" t="s">
        <v>18</v>
      </c>
      <c r="E1016" s="14" t="s">
        <v>29</v>
      </c>
      <c r="F1016" s="15">
        <v>5</v>
      </c>
      <c r="G1016" s="16">
        <v>19.940000000000001</v>
      </c>
      <c r="H1016" s="17">
        <v>99.7</v>
      </c>
      <c r="I1016" s="11">
        <f t="shared" si="0"/>
        <v>0</v>
      </c>
      <c r="J1016" s="12">
        <f t="shared" si="1"/>
        <v>99.7</v>
      </c>
    </row>
    <row r="1017" spans="1:10" ht="15.8" customHeight="1">
      <c r="A1017" s="13" t="s">
        <v>1988</v>
      </c>
      <c r="B1017" s="14" t="s">
        <v>1941</v>
      </c>
      <c r="C1017" s="13" t="s">
        <v>1942</v>
      </c>
      <c r="D1017" s="14" t="s">
        <v>18</v>
      </c>
      <c r="E1017" s="14" t="s">
        <v>29</v>
      </c>
      <c r="F1017" s="15">
        <v>7</v>
      </c>
      <c r="G1017" s="16">
        <v>66.510000000000005</v>
      </c>
      <c r="H1017" s="17">
        <v>465.57</v>
      </c>
      <c r="I1017" s="11">
        <f t="shared" si="0"/>
        <v>0</v>
      </c>
      <c r="J1017" s="12">
        <f t="shared" si="1"/>
        <v>465.57</v>
      </c>
    </row>
    <row r="1018" spans="1:10" ht="15.8" customHeight="1">
      <c r="A1018" s="13" t="s">
        <v>1989</v>
      </c>
      <c r="B1018" s="14" t="s">
        <v>1944</v>
      </c>
      <c r="C1018" s="13" t="s">
        <v>1945</v>
      </c>
      <c r="D1018" s="14" t="s">
        <v>18</v>
      </c>
      <c r="E1018" s="14" t="s">
        <v>29</v>
      </c>
      <c r="F1018" s="15">
        <v>4</v>
      </c>
      <c r="G1018" s="16">
        <v>36.700000000000003</v>
      </c>
      <c r="H1018" s="17">
        <v>146.80000000000001</v>
      </c>
      <c r="I1018" s="11">
        <f t="shared" si="0"/>
        <v>0</v>
      </c>
      <c r="J1018" s="12">
        <f t="shared" si="1"/>
        <v>146.80000000000001</v>
      </c>
    </row>
    <row r="1019" spans="1:10" ht="15.8" customHeight="1">
      <c r="A1019" s="13" t="s">
        <v>1990</v>
      </c>
      <c r="B1019" s="14" t="s">
        <v>1947</v>
      </c>
      <c r="C1019" s="13" t="s">
        <v>1948</v>
      </c>
      <c r="D1019" s="14" t="s">
        <v>18</v>
      </c>
      <c r="E1019" s="14" t="s">
        <v>29</v>
      </c>
      <c r="F1019" s="15">
        <v>5</v>
      </c>
      <c r="G1019" s="16">
        <v>13.99</v>
      </c>
      <c r="H1019" s="17">
        <v>69.95</v>
      </c>
      <c r="I1019" s="11">
        <f t="shared" si="0"/>
        <v>0</v>
      </c>
      <c r="J1019" s="12">
        <f t="shared" si="1"/>
        <v>69.95</v>
      </c>
    </row>
    <row r="1020" spans="1:10" ht="15.8" customHeight="1">
      <c r="A1020" s="13" t="s">
        <v>1991</v>
      </c>
      <c r="B1020" s="14" t="s">
        <v>1950</v>
      </c>
      <c r="C1020" s="13" t="s">
        <v>1951</v>
      </c>
      <c r="D1020" s="14" t="s">
        <v>18</v>
      </c>
      <c r="E1020" s="14" t="s">
        <v>29</v>
      </c>
      <c r="F1020" s="15">
        <v>6</v>
      </c>
      <c r="G1020" s="16">
        <v>61.04</v>
      </c>
      <c r="H1020" s="17">
        <v>366.24</v>
      </c>
      <c r="I1020" s="11">
        <f t="shared" si="0"/>
        <v>0</v>
      </c>
      <c r="J1020" s="12">
        <f t="shared" si="1"/>
        <v>366.24</v>
      </c>
    </row>
    <row r="1021" spans="1:10" ht="15.8" customHeight="1">
      <c r="A1021" s="13" t="s">
        <v>1992</v>
      </c>
      <c r="B1021" s="14" t="s">
        <v>1953</v>
      </c>
      <c r="C1021" s="13" t="s">
        <v>1954</v>
      </c>
      <c r="D1021" s="14" t="s">
        <v>18</v>
      </c>
      <c r="E1021" s="14" t="s">
        <v>51</v>
      </c>
      <c r="F1021" s="15">
        <v>28</v>
      </c>
      <c r="G1021" s="16">
        <v>74.97</v>
      </c>
      <c r="H1021" s="17">
        <v>2099.16</v>
      </c>
      <c r="I1021" s="11">
        <f t="shared" si="0"/>
        <v>0</v>
      </c>
      <c r="J1021" s="12">
        <f t="shared" si="1"/>
        <v>2099.16</v>
      </c>
    </row>
    <row r="1022" spans="1:10" ht="15.8" customHeight="1">
      <c r="A1022" s="13" t="s">
        <v>1993</v>
      </c>
      <c r="B1022" s="14" t="s">
        <v>1956</v>
      </c>
      <c r="C1022" s="13" t="s">
        <v>1957</v>
      </c>
      <c r="D1022" s="14" t="s">
        <v>18</v>
      </c>
      <c r="E1022" s="14" t="s">
        <v>51</v>
      </c>
      <c r="F1022" s="15">
        <v>48</v>
      </c>
      <c r="G1022" s="16">
        <v>50.37</v>
      </c>
      <c r="H1022" s="17">
        <v>2417.7600000000002</v>
      </c>
      <c r="I1022" s="11">
        <f t="shared" si="0"/>
        <v>0</v>
      </c>
      <c r="J1022" s="12">
        <f t="shared" si="1"/>
        <v>2417.7600000000002</v>
      </c>
    </row>
    <row r="1023" spans="1:10" ht="15.8" customHeight="1">
      <c r="A1023" s="13" t="s">
        <v>1994</v>
      </c>
      <c r="B1023" s="14" t="s">
        <v>1959</v>
      </c>
      <c r="C1023" s="13" t="s">
        <v>1960</v>
      </c>
      <c r="D1023" s="14" t="s">
        <v>18</v>
      </c>
      <c r="E1023" s="14" t="s">
        <v>51</v>
      </c>
      <c r="F1023" s="15">
        <v>18</v>
      </c>
      <c r="G1023" s="16">
        <v>28.58</v>
      </c>
      <c r="H1023" s="17">
        <v>514.44000000000005</v>
      </c>
      <c r="I1023" s="11">
        <f t="shared" si="0"/>
        <v>0</v>
      </c>
      <c r="J1023" s="12">
        <f t="shared" si="1"/>
        <v>514.44000000000005</v>
      </c>
    </row>
    <row r="1024" spans="1:10" ht="15.8" customHeight="1">
      <c r="A1024" s="13" t="s">
        <v>1995</v>
      </c>
      <c r="B1024" s="14" t="s">
        <v>1962</v>
      </c>
      <c r="C1024" s="13" t="s">
        <v>1963</v>
      </c>
      <c r="D1024" s="14" t="s">
        <v>18</v>
      </c>
      <c r="E1024" s="14" t="s">
        <v>51</v>
      </c>
      <c r="F1024" s="15">
        <v>12</v>
      </c>
      <c r="G1024" s="16">
        <v>36.18</v>
      </c>
      <c r="H1024" s="17">
        <v>434.16</v>
      </c>
      <c r="I1024" s="11">
        <f t="shared" si="0"/>
        <v>0</v>
      </c>
      <c r="J1024" s="12">
        <f t="shared" si="1"/>
        <v>434.16</v>
      </c>
    </row>
    <row r="1025" spans="1:10" ht="15.8" customHeight="1">
      <c r="A1025" s="13" t="s">
        <v>1996</v>
      </c>
      <c r="B1025" s="14" t="s">
        <v>1965</v>
      </c>
      <c r="C1025" s="13" t="s">
        <v>1966</v>
      </c>
      <c r="D1025" s="14" t="s">
        <v>18</v>
      </c>
      <c r="E1025" s="14" t="s">
        <v>29</v>
      </c>
      <c r="F1025" s="15">
        <v>6</v>
      </c>
      <c r="G1025" s="16">
        <v>61.89</v>
      </c>
      <c r="H1025" s="17">
        <v>371.34</v>
      </c>
      <c r="I1025" s="11">
        <f t="shared" si="0"/>
        <v>0</v>
      </c>
      <c r="J1025" s="12">
        <f t="shared" si="1"/>
        <v>371.34</v>
      </c>
    </row>
    <row r="1026" spans="1:10" ht="15.8" customHeight="1">
      <c r="A1026" s="13" t="s">
        <v>1997</v>
      </c>
      <c r="B1026" s="14" t="s">
        <v>1968</v>
      </c>
      <c r="C1026" s="13" t="s">
        <v>1969</v>
      </c>
      <c r="D1026" s="14" t="s">
        <v>18</v>
      </c>
      <c r="E1026" s="14" t="s">
        <v>29</v>
      </c>
      <c r="F1026" s="15">
        <v>11</v>
      </c>
      <c r="G1026" s="16">
        <v>11.06</v>
      </c>
      <c r="H1026" s="17">
        <v>121.66</v>
      </c>
      <c r="I1026" s="11">
        <f t="shared" si="0"/>
        <v>0</v>
      </c>
      <c r="J1026" s="12">
        <f t="shared" si="1"/>
        <v>121.66</v>
      </c>
    </row>
    <row r="1027" spans="1:10" ht="15.8" customHeight="1">
      <c r="A1027" s="13" t="s">
        <v>1998</v>
      </c>
      <c r="B1027" s="14" t="s">
        <v>1971</v>
      </c>
      <c r="C1027" s="13" t="s">
        <v>1972</v>
      </c>
      <c r="D1027" s="14" t="s">
        <v>137</v>
      </c>
      <c r="E1027" s="14" t="s">
        <v>24</v>
      </c>
      <c r="F1027" s="15">
        <v>6</v>
      </c>
      <c r="G1027" s="16">
        <v>13.37</v>
      </c>
      <c r="H1027" s="17">
        <v>80.22</v>
      </c>
      <c r="I1027" s="11">
        <f t="shared" si="0"/>
        <v>0</v>
      </c>
      <c r="J1027" s="12">
        <f t="shared" si="1"/>
        <v>80.22</v>
      </c>
    </row>
    <row r="1028" spans="1:10" ht="15.8" customHeight="1">
      <c r="A1028" s="13" t="s">
        <v>1999</v>
      </c>
      <c r="B1028" s="14" t="s">
        <v>1974</v>
      </c>
      <c r="C1028" s="13" t="s">
        <v>1975</v>
      </c>
      <c r="D1028" s="14" t="s">
        <v>18</v>
      </c>
      <c r="E1028" s="14" t="s">
        <v>29</v>
      </c>
      <c r="F1028" s="15">
        <v>1</v>
      </c>
      <c r="G1028" s="16">
        <v>807.37</v>
      </c>
      <c r="H1028" s="17">
        <v>807.37</v>
      </c>
      <c r="I1028" s="11">
        <f t="shared" si="0"/>
        <v>0</v>
      </c>
      <c r="J1028" s="12">
        <f t="shared" si="1"/>
        <v>807.37</v>
      </c>
    </row>
    <row r="1029" spans="1:10" ht="19.55" customHeight="1">
      <c r="A1029" s="9" t="s">
        <v>2000</v>
      </c>
      <c r="B1029" s="41" t="s">
        <v>355</v>
      </c>
      <c r="C1029" s="42"/>
      <c r="D1029" s="42"/>
      <c r="E1029" s="42"/>
      <c r="F1029" s="42"/>
      <c r="G1029" s="43"/>
      <c r="H1029" s="10">
        <v>9031.42</v>
      </c>
      <c r="I1029" s="11">
        <f t="shared" si="0"/>
        <v>0</v>
      </c>
      <c r="J1029" s="12">
        <f t="shared" si="1"/>
        <v>9031.42</v>
      </c>
    </row>
    <row r="1030" spans="1:10" ht="15.8" customHeight="1">
      <c r="A1030" s="13" t="s">
        <v>2001</v>
      </c>
      <c r="B1030" s="14" t="s">
        <v>1926</v>
      </c>
      <c r="C1030" s="13" t="s">
        <v>1927</v>
      </c>
      <c r="D1030" s="14" t="s">
        <v>18</v>
      </c>
      <c r="E1030" s="14" t="s">
        <v>29</v>
      </c>
      <c r="F1030" s="15">
        <v>5</v>
      </c>
      <c r="G1030" s="16">
        <v>10.19</v>
      </c>
      <c r="H1030" s="17">
        <v>50.95</v>
      </c>
      <c r="I1030" s="11">
        <f t="shared" si="0"/>
        <v>0</v>
      </c>
      <c r="J1030" s="12">
        <f t="shared" si="1"/>
        <v>50.95</v>
      </c>
    </row>
    <row r="1031" spans="1:10" ht="15.8" customHeight="1">
      <c r="A1031" s="13" t="s">
        <v>2002</v>
      </c>
      <c r="B1031" s="14" t="s">
        <v>1929</v>
      </c>
      <c r="C1031" s="13" t="s">
        <v>1930</v>
      </c>
      <c r="D1031" s="14" t="s">
        <v>18</v>
      </c>
      <c r="E1031" s="14" t="s">
        <v>29</v>
      </c>
      <c r="F1031" s="15">
        <v>3</v>
      </c>
      <c r="G1031" s="16">
        <v>12.39</v>
      </c>
      <c r="H1031" s="17">
        <v>37.17</v>
      </c>
      <c r="I1031" s="11">
        <f t="shared" si="0"/>
        <v>0</v>
      </c>
      <c r="J1031" s="12">
        <f t="shared" si="1"/>
        <v>37.17</v>
      </c>
    </row>
    <row r="1032" spans="1:10" ht="15.8" customHeight="1">
      <c r="A1032" s="13" t="s">
        <v>2003</v>
      </c>
      <c r="B1032" s="14" t="s">
        <v>1932</v>
      </c>
      <c r="C1032" s="13" t="s">
        <v>1933</v>
      </c>
      <c r="D1032" s="14" t="s">
        <v>18</v>
      </c>
      <c r="E1032" s="14" t="s">
        <v>29</v>
      </c>
      <c r="F1032" s="15">
        <v>4</v>
      </c>
      <c r="G1032" s="16">
        <v>23.56</v>
      </c>
      <c r="H1032" s="17">
        <v>94.24</v>
      </c>
      <c r="I1032" s="11">
        <f t="shared" si="0"/>
        <v>0</v>
      </c>
      <c r="J1032" s="12">
        <f t="shared" si="1"/>
        <v>94.24</v>
      </c>
    </row>
    <row r="1033" spans="1:10" ht="15.8" customHeight="1">
      <c r="A1033" s="13" t="s">
        <v>2004</v>
      </c>
      <c r="B1033" s="14" t="s">
        <v>1935</v>
      </c>
      <c r="C1033" s="13" t="s">
        <v>1936</v>
      </c>
      <c r="D1033" s="14" t="s">
        <v>188</v>
      </c>
      <c r="E1033" s="14" t="s">
        <v>24</v>
      </c>
      <c r="F1033" s="15">
        <v>11</v>
      </c>
      <c r="G1033" s="16">
        <v>30.87</v>
      </c>
      <c r="H1033" s="17">
        <v>339.57</v>
      </c>
      <c r="I1033" s="11">
        <f t="shared" si="0"/>
        <v>0</v>
      </c>
      <c r="J1033" s="12">
        <f t="shared" si="1"/>
        <v>339.57</v>
      </c>
    </row>
    <row r="1034" spans="1:10" ht="15.8" customHeight="1">
      <c r="A1034" s="13" t="s">
        <v>2005</v>
      </c>
      <c r="B1034" s="14" t="s">
        <v>1938</v>
      </c>
      <c r="C1034" s="13" t="s">
        <v>1939</v>
      </c>
      <c r="D1034" s="14" t="s">
        <v>18</v>
      </c>
      <c r="E1034" s="14" t="s">
        <v>29</v>
      </c>
      <c r="F1034" s="15">
        <v>5</v>
      </c>
      <c r="G1034" s="16">
        <v>19.940000000000001</v>
      </c>
      <c r="H1034" s="17">
        <v>99.7</v>
      </c>
      <c r="I1034" s="11">
        <f t="shared" si="0"/>
        <v>0</v>
      </c>
      <c r="J1034" s="12">
        <f t="shared" si="1"/>
        <v>99.7</v>
      </c>
    </row>
    <row r="1035" spans="1:10" ht="15.8" customHeight="1">
      <c r="A1035" s="13" t="s">
        <v>2006</v>
      </c>
      <c r="B1035" s="14" t="s">
        <v>1941</v>
      </c>
      <c r="C1035" s="13" t="s">
        <v>1942</v>
      </c>
      <c r="D1035" s="14" t="s">
        <v>18</v>
      </c>
      <c r="E1035" s="14" t="s">
        <v>29</v>
      </c>
      <c r="F1035" s="15">
        <v>7</v>
      </c>
      <c r="G1035" s="16">
        <v>66.510000000000005</v>
      </c>
      <c r="H1035" s="17">
        <v>465.57</v>
      </c>
      <c r="I1035" s="11">
        <f t="shared" si="0"/>
        <v>0</v>
      </c>
      <c r="J1035" s="12">
        <f t="shared" si="1"/>
        <v>465.57</v>
      </c>
    </row>
    <row r="1036" spans="1:10" ht="15.8" customHeight="1">
      <c r="A1036" s="13" t="s">
        <v>2007</v>
      </c>
      <c r="B1036" s="14" t="s">
        <v>1944</v>
      </c>
      <c r="C1036" s="13" t="s">
        <v>1945</v>
      </c>
      <c r="D1036" s="14" t="s">
        <v>18</v>
      </c>
      <c r="E1036" s="14" t="s">
        <v>29</v>
      </c>
      <c r="F1036" s="15">
        <v>4</v>
      </c>
      <c r="G1036" s="16">
        <v>36.700000000000003</v>
      </c>
      <c r="H1036" s="17">
        <v>146.80000000000001</v>
      </c>
      <c r="I1036" s="11">
        <f t="shared" si="0"/>
        <v>0</v>
      </c>
      <c r="J1036" s="12">
        <f t="shared" si="1"/>
        <v>146.80000000000001</v>
      </c>
    </row>
    <row r="1037" spans="1:10" ht="15.8" customHeight="1">
      <c r="A1037" s="13" t="s">
        <v>2008</v>
      </c>
      <c r="B1037" s="14" t="s">
        <v>1947</v>
      </c>
      <c r="C1037" s="13" t="s">
        <v>1948</v>
      </c>
      <c r="D1037" s="14" t="s">
        <v>18</v>
      </c>
      <c r="E1037" s="14" t="s">
        <v>29</v>
      </c>
      <c r="F1037" s="15">
        <v>5</v>
      </c>
      <c r="G1037" s="16">
        <v>13.99</v>
      </c>
      <c r="H1037" s="17">
        <v>69.95</v>
      </c>
      <c r="I1037" s="11">
        <f t="shared" si="0"/>
        <v>0</v>
      </c>
      <c r="J1037" s="12">
        <f t="shared" si="1"/>
        <v>69.95</v>
      </c>
    </row>
    <row r="1038" spans="1:10" ht="15.8" customHeight="1">
      <c r="A1038" s="13" t="s">
        <v>2009</v>
      </c>
      <c r="B1038" s="14" t="s">
        <v>1950</v>
      </c>
      <c r="C1038" s="13" t="s">
        <v>1951</v>
      </c>
      <c r="D1038" s="14" t="s">
        <v>18</v>
      </c>
      <c r="E1038" s="14" t="s">
        <v>29</v>
      </c>
      <c r="F1038" s="15">
        <v>6</v>
      </c>
      <c r="G1038" s="16">
        <v>61.04</v>
      </c>
      <c r="H1038" s="17">
        <v>366.24</v>
      </c>
      <c r="I1038" s="11">
        <f t="shared" si="0"/>
        <v>0</v>
      </c>
      <c r="J1038" s="12">
        <f t="shared" si="1"/>
        <v>366.24</v>
      </c>
    </row>
    <row r="1039" spans="1:10" ht="15.8" customHeight="1">
      <c r="A1039" s="13" t="s">
        <v>2010</v>
      </c>
      <c r="B1039" s="14" t="s">
        <v>1953</v>
      </c>
      <c r="C1039" s="13" t="s">
        <v>1954</v>
      </c>
      <c r="D1039" s="14" t="s">
        <v>18</v>
      </c>
      <c r="E1039" s="14" t="s">
        <v>51</v>
      </c>
      <c r="F1039" s="15">
        <v>28</v>
      </c>
      <c r="G1039" s="16">
        <v>74.97</v>
      </c>
      <c r="H1039" s="17">
        <v>2099.16</v>
      </c>
      <c r="I1039" s="11">
        <f t="shared" si="0"/>
        <v>0</v>
      </c>
      <c r="J1039" s="12">
        <f t="shared" si="1"/>
        <v>2099.16</v>
      </c>
    </row>
    <row r="1040" spans="1:10" ht="15.8" customHeight="1">
      <c r="A1040" s="13" t="s">
        <v>2011</v>
      </c>
      <c r="B1040" s="14" t="s">
        <v>1956</v>
      </c>
      <c r="C1040" s="13" t="s">
        <v>1957</v>
      </c>
      <c r="D1040" s="14" t="s">
        <v>18</v>
      </c>
      <c r="E1040" s="14" t="s">
        <v>51</v>
      </c>
      <c r="F1040" s="15">
        <v>48</v>
      </c>
      <c r="G1040" s="16">
        <v>50.37</v>
      </c>
      <c r="H1040" s="17">
        <v>2417.7600000000002</v>
      </c>
      <c r="I1040" s="11">
        <f t="shared" si="0"/>
        <v>0</v>
      </c>
      <c r="J1040" s="12">
        <f t="shared" si="1"/>
        <v>2417.7600000000002</v>
      </c>
    </row>
    <row r="1041" spans="1:10" ht="15.8" customHeight="1">
      <c r="A1041" s="13" t="s">
        <v>2012</v>
      </c>
      <c r="B1041" s="14" t="s">
        <v>1959</v>
      </c>
      <c r="C1041" s="13" t="s">
        <v>1960</v>
      </c>
      <c r="D1041" s="14" t="s">
        <v>18</v>
      </c>
      <c r="E1041" s="14" t="s">
        <v>51</v>
      </c>
      <c r="F1041" s="15">
        <v>18</v>
      </c>
      <c r="G1041" s="16">
        <v>28.58</v>
      </c>
      <c r="H1041" s="17">
        <v>514.44000000000005</v>
      </c>
      <c r="I1041" s="11">
        <f t="shared" si="0"/>
        <v>0</v>
      </c>
      <c r="J1041" s="12">
        <f t="shared" si="1"/>
        <v>514.44000000000005</v>
      </c>
    </row>
    <row r="1042" spans="1:10" ht="15.8" customHeight="1">
      <c r="A1042" s="13" t="s">
        <v>2013</v>
      </c>
      <c r="B1042" s="14" t="s">
        <v>1962</v>
      </c>
      <c r="C1042" s="13" t="s">
        <v>1963</v>
      </c>
      <c r="D1042" s="14" t="s">
        <v>18</v>
      </c>
      <c r="E1042" s="14" t="s">
        <v>51</v>
      </c>
      <c r="F1042" s="15">
        <v>40</v>
      </c>
      <c r="G1042" s="16">
        <v>36.18</v>
      </c>
      <c r="H1042" s="17">
        <v>1447.2</v>
      </c>
      <c r="I1042" s="11">
        <f t="shared" si="0"/>
        <v>0</v>
      </c>
      <c r="J1042" s="12">
        <f t="shared" si="1"/>
        <v>1447.2</v>
      </c>
    </row>
    <row r="1043" spans="1:10" ht="15.8" customHeight="1">
      <c r="A1043" s="13" t="s">
        <v>2014</v>
      </c>
      <c r="B1043" s="14" t="s">
        <v>1965</v>
      </c>
      <c r="C1043" s="13" t="s">
        <v>1966</v>
      </c>
      <c r="D1043" s="14" t="s">
        <v>18</v>
      </c>
      <c r="E1043" s="14" t="s">
        <v>29</v>
      </c>
      <c r="F1043" s="15">
        <v>11</v>
      </c>
      <c r="G1043" s="16">
        <v>61.89</v>
      </c>
      <c r="H1043" s="17">
        <v>680.79</v>
      </c>
      <c r="I1043" s="11">
        <f t="shared" si="0"/>
        <v>0</v>
      </c>
      <c r="J1043" s="12">
        <f t="shared" si="1"/>
        <v>680.79</v>
      </c>
    </row>
    <row r="1044" spans="1:10" ht="15.8" customHeight="1">
      <c r="A1044" s="13" t="s">
        <v>2015</v>
      </c>
      <c r="B1044" s="14" t="s">
        <v>1968</v>
      </c>
      <c r="C1044" s="13" t="s">
        <v>1969</v>
      </c>
      <c r="D1044" s="14" t="s">
        <v>18</v>
      </c>
      <c r="E1044" s="14" t="s">
        <v>29</v>
      </c>
      <c r="F1044" s="15">
        <v>11</v>
      </c>
      <c r="G1044" s="16">
        <v>11.06</v>
      </c>
      <c r="H1044" s="17">
        <v>121.66</v>
      </c>
      <c r="I1044" s="11">
        <f t="shared" si="0"/>
        <v>0</v>
      </c>
      <c r="J1044" s="12">
        <f t="shared" si="1"/>
        <v>121.66</v>
      </c>
    </row>
    <row r="1045" spans="1:10" ht="15.8" customHeight="1">
      <c r="A1045" s="13" t="s">
        <v>2016</v>
      </c>
      <c r="B1045" s="14" t="s">
        <v>1971</v>
      </c>
      <c r="C1045" s="13" t="s">
        <v>1972</v>
      </c>
      <c r="D1045" s="14" t="s">
        <v>137</v>
      </c>
      <c r="E1045" s="14" t="s">
        <v>24</v>
      </c>
      <c r="F1045" s="15">
        <v>6</v>
      </c>
      <c r="G1045" s="16">
        <v>13.37</v>
      </c>
      <c r="H1045" s="17">
        <v>80.22</v>
      </c>
      <c r="I1045" s="11">
        <f t="shared" si="0"/>
        <v>0</v>
      </c>
      <c r="J1045" s="12">
        <f t="shared" si="1"/>
        <v>80.22</v>
      </c>
    </row>
    <row r="1046" spans="1:10" ht="19.55" customHeight="1">
      <c r="A1046" s="9" t="s">
        <v>2017</v>
      </c>
      <c r="B1046" s="41" t="s">
        <v>362</v>
      </c>
      <c r="C1046" s="42"/>
      <c r="D1046" s="42"/>
      <c r="E1046" s="42"/>
      <c r="F1046" s="42"/>
      <c r="G1046" s="43"/>
      <c r="H1046" s="10">
        <v>8049.79</v>
      </c>
      <c r="I1046" s="11">
        <f t="shared" si="0"/>
        <v>0</v>
      </c>
      <c r="J1046" s="12">
        <f t="shared" si="1"/>
        <v>8049.79</v>
      </c>
    </row>
    <row r="1047" spans="1:10" ht="15.8" customHeight="1">
      <c r="A1047" s="13" t="s">
        <v>2018</v>
      </c>
      <c r="B1047" s="14" t="s">
        <v>1926</v>
      </c>
      <c r="C1047" s="13" t="s">
        <v>1927</v>
      </c>
      <c r="D1047" s="14" t="s">
        <v>18</v>
      </c>
      <c r="E1047" s="14" t="s">
        <v>29</v>
      </c>
      <c r="F1047" s="15">
        <v>5</v>
      </c>
      <c r="G1047" s="16">
        <v>10.19</v>
      </c>
      <c r="H1047" s="17">
        <v>50.95</v>
      </c>
      <c r="I1047" s="11">
        <f t="shared" si="0"/>
        <v>0</v>
      </c>
      <c r="J1047" s="12">
        <f t="shared" si="1"/>
        <v>50.95</v>
      </c>
    </row>
    <row r="1048" spans="1:10" ht="15.8" customHeight="1">
      <c r="A1048" s="13" t="s">
        <v>2019</v>
      </c>
      <c r="B1048" s="14" t="s">
        <v>1929</v>
      </c>
      <c r="C1048" s="13" t="s">
        <v>1930</v>
      </c>
      <c r="D1048" s="14" t="s">
        <v>18</v>
      </c>
      <c r="E1048" s="14" t="s">
        <v>29</v>
      </c>
      <c r="F1048" s="15">
        <v>3</v>
      </c>
      <c r="G1048" s="16">
        <v>12.39</v>
      </c>
      <c r="H1048" s="17">
        <v>37.17</v>
      </c>
      <c r="I1048" s="11">
        <f t="shared" si="0"/>
        <v>0</v>
      </c>
      <c r="J1048" s="12">
        <f t="shared" si="1"/>
        <v>37.17</v>
      </c>
    </row>
    <row r="1049" spans="1:10" ht="15.8" customHeight="1">
      <c r="A1049" s="13" t="s">
        <v>2020</v>
      </c>
      <c r="B1049" s="14" t="s">
        <v>1932</v>
      </c>
      <c r="C1049" s="13" t="s">
        <v>1933</v>
      </c>
      <c r="D1049" s="14" t="s">
        <v>18</v>
      </c>
      <c r="E1049" s="14" t="s">
        <v>29</v>
      </c>
      <c r="F1049" s="15">
        <v>4</v>
      </c>
      <c r="G1049" s="16">
        <v>23.56</v>
      </c>
      <c r="H1049" s="17">
        <v>94.24</v>
      </c>
      <c r="I1049" s="11">
        <f t="shared" si="0"/>
        <v>0</v>
      </c>
      <c r="J1049" s="12">
        <f t="shared" si="1"/>
        <v>94.24</v>
      </c>
    </row>
    <row r="1050" spans="1:10" ht="15.8" customHeight="1">
      <c r="A1050" s="13" t="s">
        <v>2021</v>
      </c>
      <c r="B1050" s="14" t="s">
        <v>1935</v>
      </c>
      <c r="C1050" s="13" t="s">
        <v>1936</v>
      </c>
      <c r="D1050" s="14" t="s">
        <v>188</v>
      </c>
      <c r="E1050" s="14" t="s">
        <v>24</v>
      </c>
      <c r="F1050" s="15">
        <v>11</v>
      </c>
      <c r="G1050" s="16">
        <v>30.87</v>
      </c>
      <c r="H1050" s="17">
        <v>339.57</v>
      </c>
      <c r="I1050" s="11">
        <f t="shared" si="0"/>
        <v>0</v>
      </c>
      <c r="J1050" s="12">
        <f t="shared" si="1"/>
        <v>339.57</v>
      </c>
    </row>
    <row r="1051" spans="1:10" ht="15.8" customHeight="1">
      <c r="A1051" s="13" t="s">
        <v>2022</v>
      </c>
      <c r="B1051" s="14" t="s">
        <v>1938</v>
      </c>
      <c r="C1051" s="13" t="s">
        <v>1939</v>
      </c>
      <c r="D1051" s="14" t="s">
        <v>18</v>
      </c>
      <c r="E1051" s="14" t="s">
        <v>29</v>
      </c>
      <c r="F1051" s="15">
        <v>5</v>
      </c>
      <c r="G1051" s="16">
        <v>19.940000000000001</v>
      </c>
      <c r="H1051" s="17">
        <v>99.7</v>
      </c>
      <c r="I1051" s="11">
        <f t="shared" si="0"/>
        <v>0</v>
      </c>
      <c r="J1051" s="12">
        <f t="shared" si="1"/>
        <v>99.7</v>
      </c>
    </row>
    <row r="1052" spans="1:10" ht="15.8" customHeight="1">
      <c r="A1052" s="13" t="s">
        <v>2023</v>
      </c>
      <c r="B1052" s="14" t="s">
        <v>1941</v>
      </c>
      <c r="C1052" s="13" t="s">
        <v>1942</v>
      </c>
      <c r="D1052" s="14" t="s">
        <v>18</v>
      </c>
      <c r="E1052" s="14" t="s">
        <v>29</v>
      </c>
      <c r="F1052" s="15">
        <v>7</v>
      </c>
      <c r="G1052" s="16">
        <v>66.510000000000005</v>
      </c>
      <c r="H1052" s="17">
        <v>465.57</v>
      </c>
      <c r="I1052" s="11">
        <f t="shared" si="0"/>
        <v>0</v>
      </c>
      <c r="J1052" s="12">
        <f t="shared" si="1"/>
        <v>465.57</v>
      </c>
    </row>
    <row r="1053" spans="1:10" ht="15.8" customHeight="1">
      <c r="A1053" s="13" t="s">
        <v>2024</v>
      </c>
      <c r="B1053" s="14" t="s">
        <v>1944</v>
      </c>
      <c r="C1053" s="13" t="s">
        <v>1945</v>
      </c>
      <c r="D1053" s="14" t="s">
        <v>18</v>
      </c>
      <c r="E1053" s="14" t="s">
        <v>29</v>
      </c>
      <c r="F1053" s="15">
        <v>4</v>
      </c>
      <c r="G1053" s="16">
        <v>36.700000000000003</v>
      </c>
      <c r="H1053" s="17">
        <v>146.80000000000001</v>
      </c>
      <c r="I1053" s="11">
        <f t="shared" si="0"/>
        <v>0</v>
      </c>
      <c r="J1053" s="12">
        <f t="shared" si="1"/>
        <v>146.80000000000001</v>
      </c>
    </row>
    <row r="1054" spans="1:10" ht="15.8" customHeight="1">
      <c r="A1054" s="13" t="s">
        <v>2025</v>
      </c>
      <c r="B1054" s="14" t="s">
        <v>1947</v>
      </c>
      <c r="C1054" s="13" t="s">
        <v>1948</v>
      </c>
      <c r="D1054" s="14" t="s">
        <v>18</v>
      </c>
      <c r="E1054" s="14" t="s">
        <v>29</v>
      </c>
      <c r="F1054" s="15">
        <v>5</v>
      </c>
      <c r="G1054" s="16">
        <v>13.99</v>
      </c>
      <c r="H1054" s="17">
        <v>69.95</v>
      </c>
      <c r="I1054" s="11">
        <f t="shared" si="0"/>
        <v>0</v>
      </c>
      <c r="J1054" s="12">
        <f t="shared" si="1"/>
        <v>69.95</v>
      </c>
    </row>
    <row r="1055" spans="1:10" ht="15.8" customHeight="1">
      <c r="A1055" s="13" t="s">
        <v>2026</v>
      </c>
      <c r="B1055" s="14" t="s">
        <v>1950</v>
      </c>
      <c r="C1055" s="13" t="s">
        <v>1951</v>
      </c>
      <c r="D1055" s="14" t="s">
        <v>18</v>
      </c>
      <c r="E1055" s="14" t="s">
        <v>29</v>
      </c>
      <c r="F1055" s="15">
        <v>6</v>
      </c>
      <c r="G1055" s="16">
        <v>61.04</v>
      </c>
      <c r="H1055" s="17">
        <v>366.24</v>
      </c>
      <c r="I1055" s="11">
        <f t="shared" si="0"/>
        <v>0</v>
      </c>
      <c r="J1055" s="12">
        <f t="shared" si="1"/>
        <v>366.24</v>
      </c>
    </row>
    <row r="1056" spans="1:10" ht="15.8" customHeight="1">
      <c r="A1056" s="13" t="s">
        <v>2027</v>
      </c>
      <c r="B1056" s="14" t="s">
        <v>1953</v>
      </c>
      <c r="C1056" s="13" t="s">
        <v>1954</v>
      </c>
      <c r="D1056" s="14" t="s">
        <v>18</v>
      </c>
      <c r="E1056" s="14" t="s">
        <v>51</v>
      </c>
      <c r="F1056" s="15">
        <v>28</v>
      </c>
      <c r="G1056" s="16">
        <v>74.97</v>
      </c>
      <c r="H1056" s="17">
        <v>2099.16</v>
      </c>
      <c r="I1056" s="11">
        <f t="shared" si="0"/>
        <v>0</v>
      </c>
      <c r="J1056" s="12">
        <f t="shared" si="1"/>
        <v>2099.16</v>
      </c>
    </row>
    <row r="1057" spans="1:10" ht="15.8" customHeight="1">
      <c r="A1057" s="13" t="s">
        <v>2028</v>
      </c>
      <c r="B1057" s="14" t="s">
        <v>1956</v>
      </c>
      <c r="C1057" s="13" t="s">
        <v>1957</v>
      </c>
      <c r="D1057" s="14" t="s">
        <v>18</v>
      </c>
      <c r="E1057" s="14" t="s">
        <v>51</v>
      </c>
      <c r="F1057" s="15">
        <v>48</v>
      </c>
      <c r="G1057" s="16">
        <v>50.37</v>
      </c>
      <c r="H1057" s="17">
        <v>2417.7600000000002</v>
      </c>
      <c r="I1057" s="11">
        <f t="shared" si="0"/>
        <v>0</v>
      </c>
      <c r="J1057" s="12">
        <f t="shared" si="1"/>
        <v>2417.7600000000002</v>
      </c>
    </row>
    <row r="1058" spans="1:10" ht="15.8" customHeight="1">
      <c r="A1058" s="13" t="s">
        <v>2029</v>
      </c>
      <c r="B1058" s="14" t="s">
        <v>1959</v>
      </c>
      <c r="C1058" s="13" t="s">
        <v>1960</v>
      </c>
      <c r="D1058" s="14" t="s">
        <v>18</v>
      </c>
      <c r="E1058" s="14" t="s">
        <v>51</v>
      </c>
      <c r="F1058" s="15">
        <v>18</v>
      </c>
      <c r="G1058" s="16">
        <v>28.58</v>
      </c>
      <c r="H1058" s="17">
        <v>514.44000000000005</v>
      </c>
      <c r="I1058" s="11">
        <f t="shared" si="0"/>
        <v>0</v>
      </c>
      <c r="J1058" s="12">
        <f t="shared" si="1"/>
        <v>514.44000000000005</v>
      </c>
    </row>
    <row r="1059" spans="1:10" ht="15.8" customHeight="1">
      <c r="A1059" s="13" t="s">
        <v>2030</v>
      </c>
      <c r="B1059" s="14" t="s">
        <v>1962</v>
      </c>
      <c r="C1059" s="13" t="s">
        <v>1963</v>
      </c>
      <c r="D1059" s="14" t="s">
        <v>18</v>
      </c>
      <c r="E1059" s="14" t="s">
        <v>51</v>
      </c>
      <c r="F1059" s="15">
        <v>18</v>
      </c>
      <c r="G1059" s="16">
        <v>36.18</v>
      </c>
      <c r="H1059" s="17">
        <v>651.24</v>
      </c>
      <c r="I1059" s="11">
        <f t="shared" si="0"/>
        <v>0</v>
      </c>
      <c r="J1059" s="12">
        <f t="shared" si="1"/>
        <v>651.24</v>
      </c>
    </row>
    <row r="1060" spans="1:10" ht="15.8" customHeight="1">
      <c r="A1060" s="13" t="s">
        <v>2031</v>
      </c>
      <c r="B1060" s="14" t="s">
        <v>1965</v>
      </c>
      <c r="C1060" s="13" t="s">
        <v>1966</v>
      </c>
      <c r="D1060" s="14" t="s">
        <v>18</v>
      </c>
      <c r="E1060" s="14" t="s">
        <v>29</v>
      </c>
      <c r="F1060" s="15">
        <v>8</v>
      </c>
      <c r="G1060" s="16">
        <v>61.89</v>
      </c>
      <c r="H1060" s="17">
        <v>495.12</v>
      </c>
      <c r="I1060" s="11">
        <f t="shared" si="0"/>
        <v>0</v>
      </c>
      <c r="J1060" s="12">
        <f t="shared" si="1"/>
        <v>495.12</v>
      </c>
    </row>
    <row r="1061" spans="1:10" ht="15.8" customHeight="1">
      <c r="A1061" s="13" t="s">
        <v>2032</v>
      </c>
      <c r="B1061" s="14" t="s">
        <v>1968</v>
      </c>
      <c r="C1061" s="13" t="s">
        <v>1969</v>
      </c>
      <c r="D1061" s="14" t="s">
        <v>18</v>
      </c>
      <c r="E1061" s="14" t="s">
        <v>29</v>
      </c>
      <c r="F1061" s="15">
        <v>11</v>
      </c>
      <c r="G1061" s="16">
        <v>11.06</v>
      </c>
      <c r="H1061" s="17">
        <v>121.66</v>
      </c>
      <c r="I1061" s="11">
        <f t="shared" si="0"/>
        <v>0</v>
      </c>
      <c r="J1061" s="12">
        <f t="shared" si="1"/>
        <v>121.66</v>
      </c>
    </row>
    <row r="1062" spans="1:10" ht="15.8" customHeight="1">
      <c r="A1062" s="13" t="s">
        <v>2033</v>
      </c>
      <c r="B1062" s="14" t="s">
        <v>1971</v>
      </c>
      <c r="C1062" s="13" t="s">
        <v>1972</v>
      </c>
      <c r="D1062" s="14" t="s">
        <v>137</v>
      </c>
      <c r="E1062" s="14" t="s">
        <v>24</v>
      </c>
      <c r="F1062" s="15">
        <v>6</v>
      </c>
      <c r="G1062" s="16">
        <v>13.37</v>
      </c>
      <c r="H1062" s="17">
        <v>80.22</v>
      </c>
      <c r="I1062" s="11">
        <f t="shared" si="0"/>
        <v>0</v>
      </c>
      <c r="J1062" s="12">
        <f t="shared" si="1"/>
        <v>80.22</v>
      </c>
    </row>
    <row r="1063" spans="1:10" ht="19.55" customHeight="1">
      <c r="A1063" s="9" t="s">
        <v>2034</v>
      </c>
      <c r="B1063" s="41" t="s">
        <v>369</v>
      </c>
      <c r="C1063" s="42"/>
      <c r="D1063" s="42"/>
      <c r="E1063" s="42"/>
      <c r="F1063" s="42"/>
      <c r="G1063" s="43"/>
      <c r="H1063" s="10">
        <v>7987.9</v>
      </c>
      <c r="I1063" s="11">
        <f t="shared" si="0"/>
        <v>0</v>
      </c>
      <c r="J1063" s="12">
        <f t="shared" si="1"/>
        <v>7987.9</v>
      </c>
    </row>
    <row r="1064" spans="1:10" ht="15.8" customHeight="1">
      <c r="A1064" s="13" t="s">
        <v>2035</v>
      </c>
      <c r="B1064" s="14" t="s">
        <v>1926</v>
      </c>
      <c r="C1064" s="13" t="s">
        <v>1927</v>
      </c>
      <c r="D1064" s="14" t="s">
        <v>18</v>
      </c>
      <c r="E1064" s="14" t="s">
        <v>29</v>
      </c>
      <c r="F1064" s="15">
        <v>5</v>
      </c>
      <c r="G1064" s="16">
        <v>10.19</v>
      </c>
      <c r="H1064" s="17">
        <v>50.95</v>
      </c>
      <c r="I1064" s="11">
        <f t="shared" si="0"/>
        <v>0</v>
      </c>
      <c r="J1064" s="12">
        <f t="shared" si="1"/>
        <v>50.95</v>
      </c>
    </row>
    <row r="1065" spans="1:10" ht="15.8" customHeight="1">
      <c r="A1065" s="13" t="s">
        <v>2036</v>
      </c>
      <c r="B1065" s="14" t="s">
        <v>1929</v>
      </c>
      <c r="C1065" s="13" t="s">
        <v>1930</v>
      </c>
      <c r="D1065" s="14" t="s">
        <v>18</v>
      </c>
      <c r="E1065" s="14" t="s">
        <v>29</v>
      </c>
      <c r="F1065" s="15">
        <v>3</v>
      </c>
      <c r="G1065" s="16">
        <v>12.39</v>
      </c>
      <c r="H1065" s="17">
        <v>37.17</v>
      </c>
      <c r="I1065" s="11">
        <f t="shared" si="0"/>
        <v>0</v>
      </c>
      <c r="J1065" s="12">
        <f t="shared" si="1"/>
        <v>37.17</v>
      </c>
    </row>
    <row r="1066" spans="1:10" ht="15.8" customHeight="1">
      <c r="A1066" s="13" t="s">
        <v>2037</v>
      </c>
      <c r="B1066" s="14" t="s">
        <v>1932</v>
      </c>
      <c r="C1066" s="13" t="s">
        <v>1933</v>
      </c>
      <c r="D1066" s="14" t="s">
        <v>18</v>
      </c>
      <c r="E1066" s="14" t="s">
        <v>29</v>
      </c>
      <c r="F1066" s="15">
        <v>4</v>
      </c>
      <c r="G1066" s="16">
        <v>23.56</v>
      </c>
      <c r="H1066" s="17">
        <v>94.24</v>
      </c>
      <c r="I1066" s="11">
        <f t="shared" si="0"/>
        <v>0</v>
      </c>
      <c r="J1066" s="12">
        <f t="shared" si="1"/>
        <v>94.24</v>
      </c>
    </row>
    <row r="1067" spans="1:10" ht="15.8" customHeight="1">
      <c r="A1067" s="13" t="s">
        <v>2038</v>
      </c>
      <c r="B1067" s="14" t="s">
        <v>1935</v>
      </c>
      <c r="C1067" s="13" t="s">
        <v>1936</v>
      </c>
      <c r="D1067" s="14" t="s">
        <v>188</v>
      </c>
      <c r="E1067" s="14" t="s">
        <v>24</v>
      </c>
      <c r="F1067" s="15">
        <v>11</v>
      </c>
      <c r="G1067" s="16">
        <v>30.87</v>
      </c>
      <c r="H1067" s="17">
        <v>339.57</v>
      </c>
      <c r="I1067" s="11">
        <f t="shared" si="0"/>
        <v>0</v>
      </c>
      <c r="J1067" s="12">
        <f t="shared" si="1"/>
        <v>339.57</v>
      </c>
    </row>
    <row r="1068" spans="1:10" ht="15.8" customHeight="1">
      <c r="A1068" s="13" t="s">
        <v>2039</v>
      </c>
      <c r="B1068" s="14" t="s">
        <v>1938</v>
      </c>
      <c r="C1068" s="13" t="s">
        <v>1939</v>
      </c>
      <c r="D1068" s="14" t="s">
        <v>18</v>
      </c>
      <c r="E1068" s="14" t="s">
        <v>29</v>
      </c>
      <c r="F1068" s="15">
        <v>5</v>
      </c>
      <c r="G1068" s="16">
        <v>19.940000000000001</v>
      </c>
      <c r="H1068" s="17">
        <v>99.7</v>
      </c>
      <c r="I1068" s="11">
        <f t="shared" si="0"/>
        <v>0</v>
      </c>
      <c r="J1068" s="12">
        <f t="shared" si="1"/>
        <v>99.7</v>
      </c>
    </row>
    <row r="1069" spans="1:10" ht="15.8" customHeight="1">
      <c r="A1069" s="13" t="s">
        <v>2040</v>
      </c>
      <c r="B1069" s="14" t="s">
        <v>1941</v>
      </c>
      <c r="C1069" s="13" t="s">
        <v>1942</v>
      </c>
      <c r="D1069" s="14" t="s">
        <v>18</v>
      </c>
      <c r="E1069" s="14" t="s">
        <v>29</v>
      </c>
      <c r="F1069" s="15">
        <v>7</v>
      </c>
      <c r="G1069" s="16">
        <v>66.510000000000005</v>
      </c>
      <c r="H1069" s="17">
        <v>465.57</v>
      </c>
      <c r="I1069" s="11">
        <f t="shared" si="0"/>
        <v>0</v>
      </c>
      <c r="J1069" s="12">
        <f t="shared" si="1"/>
        <v>465.57</v>
      </c>
    </row>
    <row r="1070" spans="1:10" ht="15.8" customHeight="1">
      <c r="A1070" s="13" t="s">
        <v>2041</v>
      </c>
      <c r="B1070" s="14" t="s">
        <v>1944</v>
      </c>
      <c r="C1070" s="13" t="s">
        <v>1945</v>
      </c>
      <c r="D1070" s="14" t="s">
        <v>18</v>
      </c>
      <c r="E1070" s="14" t="s">
        <v>29</v>
      </c>
      <c r="F1070" s="15">
        <v>4</v>
      </c>
      <c r="G1070" s="16">
        <v>36.700000000000003</v>
      </c>
      <c r="H1070" s="17">
        <v>146.80000000000001</v>
      </c>
      <c r="I1070" s="11">
        <f t="shared" si="0"/>
        <v>0</v>
      </c>
      <c r="J1070" s="12">
        <f t="shared" si="1"/>
        <v>146.80000000000001</v>
      </c>
    </row>
    <row r="1071" spans="1:10" ht="15.8" customHeight="1">
      <c r="A1071" s="13" t="s">
        <v>2042</v>
      </c>
      <c r="B1071" s="14" t="s">
        <v>1947</v>
      </c>
      <c r="C1071" s="13" t="s">
        <v>1948</v>
      </c>
      <c r="D1071" s="14" t="s">
        <v>18</v>
      </c>
      <c r="E1071" s="14" t="s">
        <v>29</v>
      </c>
      <c r="F1071" s="15">
        <v>5</v>
      </c>
      <c r="G1071" s="16">
        <v>13.99</v>
      </c>
      <c r="H1071" s="17">
        <v>69.95</v>
      </c>
      <c r="I1071" s="11">
        <f t="shared" si="0"/>
        <v>0</v>
      </c>
      <c r="J1071" s="12">
        <f t="shared" si="1"/>
        <v>69.95</v>
      </c>
    </row>
    <row r="1072" spans="1:10" ht="15.8" customHeight="1">
      <c r="A1072" s="13" t="s">
        <v>2043</v>
      </c>
      <c r="B1072" s="14" t="s">
        <v>1950</v>
      </c>
      <c r="C1072" s="13" t="s">
        <v>1951</v>
      </c>
      <c r="D1072" s="14" t="s">
        <v>18</v>
      </c>
      <c r="E1072" s="14" t="s">
        <v>29</v>
      </c>
      <c r="F1072" s="15">
        <v>6</v>
      </c>
      <c r="G1072" s="16">
        <v>61.04</v>
      </c>
      <c r="H1072" s="17">
        <v>366.24</v>
      </c>
      <c r="I1072" s="11">
        <f t="shared" si="0"/>
        <v>0</v>
      </c>
      <c r="J1072" s="12">
        <f t="shared" si="1"/>
        <v>366.24</v>
      </c>
    </row>
    <row r="1073" spans="1:10" ht="15.8" customHeight="1">
      <c r="A1073" s="13" t="s">
        <v>2044</v>
      </c>
      <c r="B1073" s="14" t="s">
        <v>1953</v>
      </c>
      <c r="C1073" s="13" t="s">
        <v>1954</v>
      </c>
      <c r="D1073" s="14" t="s">
        <v>18</v>
      </c>
      <c r="E1073" s="14" t="s">
        <v>51</v>
      </c>
      <c r="F1073" s="15">
        <v>28</v>
      </c>
      <c r="G1073" s="16">
        <v>74.97</v>
      </c>
      <c r="H1073" s="17">
        <v>2099.16</v>
      </c>
      <c r="I1073" s="11">
        <f t="shared" si="0"/>
        <v>0</v>
      </c>
      <c r="J1073" s="12">
        <f t="shared" si="1"/>
        <v>2099.16</v>
      </c>
    </row>
    <row r="1074" spans="1:10" ht="15.8" customHeight="1">
      <c r="A1074" s="13" t="s">
        <v>2045</v>
      </c>
      <c r="B1074" s="14" t="s">
        <v>1956</v>
      </c>
      <c r="C1074" s="13" t="s">
        <v>1957</v>
      </c>
      <c r="D1074" s="14" t="s">
        <v>18</v>
      </c>
      <c r="E1074" s="14" t="s">
        <v>51</v>
      </c>
      <c r="F1074" s="15">
        <v>48</v>
      </c>
      <c r="G1074" s="16">
        <v>50.37</v>
      </c>
      <c r="H1074" s="17">
        <v>2417.7600000000002</v>
      </c>
      <c r="I1074" s="11">
        <f t="shared" si="0"/>
        <v>0</v>
      </c>
      <c r="J1074" s="12">
        <f t="shared" si="1"/>
        <v>2417.7600000000002</v>
      </c>
    </row>
    <row r="1075" spans="1:10" ht="15.8" customHeight="1">
      <c r="A1075" s="13" t="s">
        <v>2046</v>
      </c>
      <c r="B1075" s="14" t="s">
        <v>1959</v>
      </c>
      <c r="C1075" s="13" t="s">
        <v>1960</v>
      </c>
      <c r="D1075" s="14" t="s">
        <v>18</v>
      </c>
      <c r="E1075" s="14" t="s">
        <v>51</v>
      </c>
      <c r="F1075" s="15">
        <v>18</v>
      </c>
      <c r="G1075" s="16">
        <v>28.58</v>
      </c>
      <c r="H1075" s="17">
        <v>514.44000000000005</v>
      </c>
      <c r="I1075" s="11">
        <f t="shared" si="0"/>
        <v>0</v>
      </c>
      <c r="J1075" s="12">
        <f t="shared" si="1"/>
        <v>514.44000000000005</v>
      </c>
    </row>
    <row r="1076" spans="1:10" ht="15.8" customHeight="1">
      <c r="A1076" s="13" t="s">
        <v>2047</v>
      </c>
      <c r="B1076" s="14" t="s">
        <v>1962</v>
      </c>
      <c r="C1076" s="13" t="s">
        <v>1963</v>
      </c>
      <c r="D1076" s="14" t="s">
        <v>18</v>
      </c>
      <c r="E1076" s="14" t="s">
        <v>51</v>
      </c>
      <c r="F1076" s="15">
        <v>18</v>
      </c>
      <c r="G1076" s="16">
        <v>36.18</v>
      </c>
      <c r="H1076" s="17">
        <v>651.24</v>
      </c>
      <c r="I1076" s="11">
        <f t="shared" si="0"/>
        <v>0</v>
      </c>
      <c r="J1076" s="12">
        <f t="shared" si="1"/>
        <v>651.24</v>
      </c>
    </row>
    <row r="1077" spans="1:10" ht="15.8" customHeight="1">
      <c r="A1077" s="13" t="s">
        <v>2048</v>
      </c>
      <c r="B1077" s="14" t="s">
        <v>1965</v>
      </c>
      <c r="C1077" s="13" t="s">
        <v>1966</v>
      </c>
      <c r="D1077" s="14" t="s">
        <v>18</v>
      </c>
      <c r="E1077" s="14" t="s">
        <v>29</v>
      </c>
      <c r="F1077" s="15">
        <v>7</v>
      </c>
      <c r="G1077" s="16">
        <v>61.89</v>
      </c>
      <c r="H1077" s="17">
        <v>433.23</v>
      </c>
      <c r="I1077" s="11">
        <f t="shared" si="0"/>
        <v>0</v>
      </c>
      <c r="J1077" s="12">
        <f t="shared" si="1"/>
        <v>433.23</v>
      </c>
    </row>
    <row r="1078" spans="1:10" ht="15.8" customHeight="1">
      <c r="A1078" s="13" t="s">
        <v>2049</v>
      </c>
      <c r="B1078" s="14" t="s">
        <v>1968</v>
      </c>
      <c r="C1078" s="13" t="s">
        <v>1969</v>
      </c>
      <c r="D1078" s="14" t="s">
        <v>18</v>
      </c>
      <c r="E1078" s="14" t="s">
        <v>29</v>
      </c>
      <c r="F1078" s="15">
        <v>11</v>
      </c>
      <c r="G1078" s="16">
        <v>11.06</v>
      </c>
      <c r="H1078" s="17">
        <v>121.66</v>
      </c>
      <c r="I1078" s="11">
        <f t="shared" si="0"/>
        <v>0</v>
      </c>
      <c r="J1078" s="12">
        <f t="shared" si="1"/>
        <v>121.66</v>
      </c>
    </row>
    <row r="1079" spans="1:10" ht="15.8" customHeight="1">
      <c r="A1079" s="13" t="s">
        <v>2050</v>
      </c>
      <c r="B1079" s="14" t="s">
        <v>1971</v>
      </c>
      <c r="C1079" s="13" t="s">
        <v>1972</v>
      </c>
      <c r="D1079" s="14" t="s">
        <v>137</v>
      </c>
      <c r="E1079" s="14" t="s">
        <v>24</v>
      </c>
      <c r="F1079" s="15">
        <v>6</v>
      </c>
      <c r="G1079" s="16">
        <v>13.37</v>
      </c>
      <c r="H1079" s="17">
        <v>80.22</v>
      </c>
      <c r="I1079" s="11">
        <f t="shared" si="0"/>
        <v>0</v>
      </c>
      <c r="J1079" s="12">
        <f t="shared" si="1"/>
        <v>80.22</v>
      </c>
    </row>
    <row r="1080" spans="1:10" ht="19.55" customHeight="1">
      <c r="A1080" s="9" t="s">
        <v>2051</v>
      </c>
      <c r="B1080" s="41" t="s">
        <v>2052</v>
      </c>
      <c r="C1080" s="42"/>
      <c r="D1080" s="42"/>
      <c r="E1080" s="42"/>
      <c r="F1080" s="42"/>
      <c r="G1080" s="43"/>
      <c r="H1080" s="10">
        <v>213039.86</v>
      </c>
      <c r="I1080" s="11">
        <f t="shared" si="0"/>
        <v>0</v>
      </c>
      <c r="J1080" s="12">
        <f t="shared" si="1"/>
        <v>213039.86</v>
      </c>
    </row>
    <row r="1081" spans="1:10" ht="19.55" customHeight="1">
      <c r="A1081" s="9" t="s">
        <v>2053</v>
      </c>
      <c r="B1081" s="41" t="s">
        <v>2054</v>
      </c>
      <c r="C1081" s="42"/>
      <c r="D1081" s="42"/>
      <c r="E1081" s="42"/>
      <c r="F1081" s="42"/>
      <c r="G1081" s="43"/>
      <c r="H1081" s="10">
        <v>37766.75</v>
      </c>
      <c r="I1081" s="11">
        <f t="shared" si="0"/>
        <v>0</v>
      </c>
      <c r="J1081" s="12">
        <f t="shared" si="1"/>
        <v>37766.75</v>
      </c>
    </row>
    <row r="1082" spans="1:10" ht="15.8" customHeight="1">
      <c r="A1082" s="13" t="s">
        <v>2055</v>
      </c>
      <c r="B1082" s="14" t="s">
        <v>2056</v>
      </c>
      <c r="C1082" s="13" t="s">
        <v>2057</v>
      </c>
      <c r="D1082" s="14" t="s">
        <v>533</v>
      </c>
      <c r="E1082" s="14" t="s">
        <v>1189</v>
      </c>
      <c r="F1082" s="15">
        <v>2</v>
      </c>
      <c r="G1082" s="16">
        <v>1781.64</v>
      </c>
      <c r="H1082" s="17">
        <v>3563.28</v>
      </c>
      <c r="I1082" s="11">
        <f t="shared" si="0"/>
        <v>0</v>
      </c>
      <c r="J1082" s="12">
        <f t="shared" si="1"/>
        <v>3563.28</v>
      </c>
    </row>
    <row r="1083" spans="1:10" ht="15.8" customHeight="1">
      <c r="A1083" s="13" t="s">
        <v>2058</v>
      </c>
      <c r="B1083" s="14" t="s">
        <v>2059</v>
      </c>
      <c r="C1083" s="13" t="s">
        <v>2060</v>
      </c>
      <c r="D1083" s="14" t="s">
        <v>18</v>
      </c>
      <c r="E1083" s="14" t="s">
        <v>29</v>
      </c>
      <c r="F1083" s="15">
        <v>9</v>
      </c>
      <c r="G1083" s="16">
        <v>739.09</v>
      </c>
      <c r="H1083" s="17">
        <v>6651.81</v>
      </c>
      <c r="I1083" s="11">
        <f t="shared" si="0"/>
        <v>0</v>
      </c>
      <c r="J1083" s="12">
        <f t="shared" si="1"/>
        <v>6651.81</v>
      </c>
    </row>
    <row r="1084" spans="1:10" ht="15.8" customHeight="1">
      <c r="A1084" s="13" t="s">
        <v>2061</v>
      </c>
      <c r="B1084" s="14" t="s">
        <v>2062</v>
      </c>
      <c r="C1084" s="13" t="s">
        <v>2063</v>
      </c>
      <c r="D1084" s="14" t="s">
        <v>18</v>
      </c>
      <c r="E1084" s="14" t="s">
        <v>29</v>
      </c>
      <c r="F1084" s="15">
        <v>2</v>
      </c>
      <c r="G1084" s="16">
        <v>1041.18</v>
      </c>
      <c r="H1084" s="17">
        <v>2082.36</v>
      </c>
      <c r="I1084" s="11">
        <f t="shared" si="0"/>
        <v>0</v>
      </c>
      <c r="J1084" s="12">
        <f t="shared" si="1"/>
        <v>2082.36</v>
      </c>
    </row>
    <row r="1085" spans="1:10" ht="15.8" customHeight="1">
      <c r="A1085" s="13" t="s">
        <v>2064</v>
      </c>
      <c r="B1085" s="14" t="s">
        <v>2065</v>
      </c>
      <c r="C1085" s="13" t="s">
        <v>2066</v>
      </c>
      <c r="D1085" s="14" t="s">
        <v>18</v>
      </c>
      <c r="E1085" s="14" t="s">
        <v>29</v>
      </c>
      <c r="F1085" s="15">
        <v>4</v>
      </c>
      <c r="G1085" s="16">
        <v>1362.35</v>
      </c>
      <c r="H1085" s="17">
        <v>5449.4</v>
      </c>
      <c r="I1085" s="11">
        <f t="shared" si="0"/>
        <v>0</v>
      </c>
      <c r="J1085" s="12">
        <f t="shared" si="1"/>
        <v>5449.4</v>
      </c>
    </row>
    <row r="1086" spans="1:10" ht="15.8" customHeight="1">
      <c r="A1086" s="13" t="s">
        <v>2067</v>
      </c>
      <c r="B1086" s="14" t="s">
        <v>2068</v>
      </c>
      <c r="C1086" s="13" t="s">
        <v>2069</v>
      </c>
      <c r="D1086" s="14" t="s">
        <v>18</v>
      </c>
      <c r="E1086" s="14" t="s">
        <v>29</v>
      </c>
      <c r="F1086" s="15">
        <v>11</v>
      </c>
      <c r="G1086" s="16">
        <v>102.39</v>
      </c>
      <c r="H1086" s="17">
        <v>1126.29</v>
      </c>
      <c r="I1086" s="11">
        <f t="shared" si="0"/>
        <v>0</v>
      </c>
      <c r="J1086" s="12">
        <f t="shared" si="1"/>
        <v>1126.29</v>
      </c>
    </row>
    <row r="1087" spans="1:10" ht="15.8" customHeight="1">
      <c r="A1087" s="13" t="s">
        <v>2070</v>
      </c>
      <c r="B1087" s="14" t="s">
        <v>2071</v>
      </c>
      <c r="C1087" s="13" t="s">
        <v>2072</v>
      </c>
      <c r="D1087" s="14" t="s">
        <v>18</v>
      </c>
      <c r="E1087" s="14" t="s">
        <v>29</v>
      </c>
      <c r="F1087" s="15">
        <v>11</v>
      </c>
      <c r="G1087" s="16">
        <v>70.56</v>
      </c>
      <c r="H1087" s="17">
        <v>776.16</v>
      </c>
      <c r="I1087" s="11">
        <f t="shared" si="0"/>
        <v>0</v>
      </c>
      <c r="J1087" s="12">
        <f t="shared" si="1"/>
        <v>776.16</v>
      </c>
    </row>
    <row r="1088" spans="1:10" ht="15.8" customHeight="1">
      <c r="A1088" s="13" t="s">
        <v>2073</v>
      </c>
      <c r="B1088" s="14" t="s">
        <v>2074</v>
      </c>
      <c r="C1088" s="13" t="s">
        <v>2075</v>
      </c>
      <c r="D1088" s="14" t="s">
        <v>526</v>
      </c>
      <c r="E1088" s="14" t="s">
        <v>19</v>
      </c>
      <c r="F1088" s="15">
        <v>4.8600000000000003</v>
      </c>
      <c r="G1088" s="16">
        <v>760</v>
      </c>
      <c r="H1088" s="17">
        <v>3693.6</v>
      </c>
      <c r="I1088" s="11">
        <f t="shared" si="0"/>
        <v>0</v>
      </c>
      <c r="J1088" s="12">
        <f t="shared" si="1"/>
        <v>3693.6</v>
      </c>
    </row>
    <row r="1089" spans="1:10" ht="15.8" customHeight="1">
      <c r="A1089" s="13" t="s">
        <v>2076</v>
      </c>
      <c r="B1089" s="14" t="s">
        <v>2077</v>
      </c>
      <c r="C1089" s="13" t="s">
        <v>2078</v>
      </c>
      <c r="D1089" s="14" t="s">
        <v>454</v>
      </c>
      <c r="E1089" s="14" t="s">
        <v>29</v>
      </c>
      <c r="F1089" s="15">
        <v>2</v>
      </c>
      <c r="G1089" s="16">
        <v>168.58</v>
      </c>
      <c r="H1089" s="17">
        <v>337.16</v>
      </c>
      <c r="I1089" s="11">
        <f t="shared" si="0"/>
        <v>0</v>
      </c>
      <c r="J1089" s="12">
        <f t="shared" si="1"/>
        <v>337.16</v>
      </c>
    </row>
    <row r="1090" spans="1:10" ht="15.8" customHeight="1">
      <c r="A1090" s="13" t="s">
        <v>2079</v>
      </c>
      <c r="B1090" s="14" t="s">
        <v>2080</v>
      </c>
      <c r="C1090" s="13" t="s">
        <v>2081</v>
      </c>
      <c r="D1090" s="14" t="s">
        <v>18</v>
      </c>
      <c r="E1090" s="14" t="s">
        <v>29</v>
      </c>
      <c r="F1090" s="15">
        <v>1</v>
      </c>
      <c r="G1090" s="16">
        <v>246.89</v>
      </c>
      <c r="H1090" s="17">
        <v>246.89</v>
      </c>
      <c r="I1090" s="11">
        <f t="shared" si="0"/>
        <v>0</v>
      </c>
      <c r="J1090" s="12">
        <f t="shared" si="1"/>
        <v>246.89</v>
      </c>
    </row>
    <row r="1091" spans="1:10" ht="15.8" customHeight="1">
      <c r="A1091" s="13" t="s">
        <v>2082</v>
      </c>
      <c r="B1091" s="14" t="s">
        <v>2083</v>
      </c>
      <c r="C1091" s="13" t="s">
        <v>2084</v>
      </c>
      <c r="D1091" s="14" t="s">
        <v>18</v>
      </c>
      <c r="E1091" s="14" t="s">
        <v>29</v>
      </c>
      <c r="F1091" s="15">
        <v>11</v>
      </c>
      <c r="G1091" s="16">
        <v>54.29</v>
      </c>
      <c r="H1091" s="17">
        <v>597.19000000000005</v>
      </c>
      <c r="I1091" s="11">
        <f t="shared" si="0"/>
        <v>0</v>
      </c>
      <c r="J1091" s="12">
        <f t="shared" si="1"/>
        <v>597.19000000000005</v>
      </c>
    </row>
    <row r="1092" spans="1:10" ht="15.8" customHeight="1">
      <c r="A1092" s="13" t="s">
        <v>2085</v>
      </c>
      <c r="B1092" s="14" t="s">
        <v>515</v>
      </c>
      <c r="C1092" s="13" t="s">
        <v>516</v>
      </c>
      <c r="D1092" s="14" t="s">
        <v>18</v>
      </c>
      <c r="E1092" s="14" t="s">
        <v>29</v>
      </c>
      <c r="F1092" s="15">
        <v>4</v>
      </c>
      <c r="G1092" s="16">
        <v>573.88</v>
      </c>
      <c r="H1092" s="17">
        <v>2295.52</v>
      </c>
      <c r="I1092" s="11">
        <f t="shared" si="0"/>
        <v>0</v>
      </c>
      <c r="J1092" s="12">
        <f t="shared" si="1"/>
        <v>2295.52</v>
      </c>
    </row>
    <row r="1093" spans="1:10" ht="15.8" customHeight="1">
      <c r="A1093" s="13" t="s">
        <v>2086</v>
      </c>
      <c r="B1093" s="14" t="s">
        <v>2087</v>
      </c>
      <c r="C1093" s="13" t="s">
        <v>2088</v>
      </c>
      <c r="D1093" s="14" t="s">
        <v>18</v>
      </c>
      <c r="E1093" s="14" t="s">
        <v>29</v>
      </c>
      <c r="F1093" s="15">
        <v>2</v>
      </c>
      <c r="G1093" s="16">
        <v>1024.6500000000001</v>
      </c>
      <c r="H1093" s="17">
        <v>2049.3000000000002</v>
      </c>
      <c r="I1093" s="11">
        <f t="shared" si="0"/>
        <v>0</v>
      </c>
      <c r="J1093" s="12">
        <f t="shared" si="1"/>
        <v>2049.3000000000002</v>
      </c>
    </row>
    <row r="1094" spans="1:10" ht="15.8" customHeight="1">
      <c r="A1094" s="13" t="s">
        <v>2089</v>
      </c>
      <c r="B1094" s="14" t="s">
        <v>2090</v>
      </c>
      <c r="C1094" s="13" t="s">
        <v>2091</v>
      </c>
      <c r="D1094" s="14" t="s">
        <v>18</v>
      </c>
      <c r="E1094" s="14" t="s">
        <v>29</v>
      </c>
      <c r="F1094" s="15">
        <v>3</v>
      </c>
      <c r="G1094" s="16">
        <v>512.94000000000005</v>
      </c>
      <c r="H1094" s="17">
        <v>1538.82</v>
      </c>
      <c r="I1094" s="11">
        <f t="shared" si="0"/>
        <v>0</v>
      </c>
      <c r="J1094" s="12">
        <f t="shared" si="1"/>
        <v>1538.82</v>
      </c>
    </row>
    <row r="1095" spans="1:10" ht="15.8" customHeight="1">
      <c r="A1095" s="13" t="s">
        <v>2092</v>
      </c>
      <c r="B1095" s="14" t="s">
        <v>1796</v>
      </c>
      <c r="C1095" s="13" t="s">
        <v>1797</v>
      </c>
      <c r="D1095" s="14" t="s">
        <v>18</v>
      </c>
      <c r="E1095" s="14" t="s">
        <v>29</v>
      </c>
      <c r="F1095" s="15">
        <v>2</v>
      </c>
      <c r="G1095" s="16">
        <v>181.16</v>
      </c>
      <c r="H1095" s="17">
        <v>362.32</v>
      </c>
      <c r="I1095" s="11">
        <f t="shared" si="0"/>
        <v>0</v>
      </c>
      <c r="J1095" s="12">
        <f t="shared" si="1"/>
        <v>362.32</v>
      </c>
    </row>
    <row r="1096" spans="1:10" ht="15.8" customHeight="1">
      <c r="A1096" s="13" t="s">
        <v>2093</v>
      </c>
      <c r="B1096" s="14" t="s">
        <v>2094</v>
      </c>
      <c r="C1096" s="13" t="s">
        <v>2095</v>
      </c>
      <c r="D1096" s="14" t="s">
        <v>18</v>
      </c>
      <c r="E1096" s="14" t="s">
        <v>29</v>
      </c>
      <c r="F1096" s="15">
        <v>9</v>
      </c>
      <c r="G1096" s="16">
        <v>323.83</v>
      </c>
      <c r="H1096" s="17">
        <v>2914.47</v>
      </c>
      <c r="I1096" s="11">
        <f t="shared" si="0"/>
        <v>0</v>
      </c>
      <c r="J1096" s="12">
        <f t="shared" si="1"/>
        <v>2914.47</v>
      </c>
    </row>
    <row r="1097" spans="1:10" ht="15.8" customHeight="1">
      <c r="A1097" s="13" t="s">
        <v>2096</v>
      </c>
      <c r="B1097" s="14" t="s">
        <v>2097</v>
      </c>
      <c r="C1097" s="13" t="s">
        <v>2098</v>
      </c>
      <c r="D1097" s="14" t="s">
        <v>18</v>
      </c>
      <c r="E1097" s="14" t="s">
        <v>29</v>
      </c>
      <c r="F1097" s="15">
        <v>9</v>
      </c>
      <c r="G1097" s="16">
        <v>286.33999999999997</v>
      </c>
      <c r="H1097" s="17">
        <v>2577.06</v>
      </c>
      <c r="I1097" s="11">
        <f t="shared" si="0"/>
        <v>0</v>
      </c>
      <c r="J1097" s="12">
        <f t="shared" si="1"/>
        <v>2577.06</v>
      </c>
    </row>
    <row r="1098" spans="1:10" ht="15.8" customHeight="1">
      <c r="A1098" s="13" t="s">
        <v>2099</v>
      </c>
      <c r="B1098" s="14" t="s">
        <v>2100</v>
      </c>
      <c r="C1098" s="13" t="s">
        <v>2101</v>
      </c>
      <c r="D1098" s="14" t="s">
        <v>18</v>
      </c>
      <c r="E1098" s="14" t="s">
        <v>29</v>
      </c>
      <c r="F1098" s="15">
        <v>4</v>
      </c>
      <c r="G1098" s="16">
        <v>376.28</v>
      </c>
      <c r="H1098" s="17">
        <v>1505.12</v>
      </c>
      <c r="I1098" s="11">
        <f t="shared" si="0"/>
        <v>0</v>
      </c>
      <c r="J1098" s="12">
        <f t="shared" si="1"/>
        <v>1505.12</v>
      </c>
    </row>
    <row r="1099" spans="1:10" ht="19.55" customHeight="1">
      <c r="A1099" s="9" t="s">
        <v>2102</v>
      </c>
      <c r="B1099" s="41" t="s">
        <v>348</v>
      </c>
      <c r="C1099" s="42"/>
      <c r="D1099" s="42"/>
      <c r="E1099" s="42"/>
      <c r="F1099" s="42"/>
      <c r="G1099" s="43"/>
      <c r="H1099" s="10">
        <v>39797.68</v>
      </c>
      <c r="I1099" s="11">
        <f t="shared" si="0"/>
        <v>0</v>
      </c>
      <c r="J1099" s="12">
        <f t="shared" si="1"/>
        <v>39797.68</v>
      </c>
    </row>
    <row r="1100" spans="1:10" ht="15.8" customHeight="1">
      <c r="A1100" s="13" t="s">
        <v>2103</v>
      </c>
      <c r="B1100" s="14" t="s">
        <v>2056</v>
      </c>
      <c r="C1100" s="13" t="s">
        <v>2057</v>
      </c>
      <c r="D1100" s="14" t="s">
        <v>533</v>
      </c>
      <c r="E1100" s="14" t="s">
        <v>1189</v>
      </c>
      <c r="F1100" s="15">
        <v>2</v>
      </c>
      <c r="G1100" s="16">
        <v>1781.64</v>
      </c>
      <c r="H1100" s="17">
        <v>3563.28</v>
      </c>
      <c r="I1100" s="11">
        <f t="shared" si="0"/>
        <v>0</v>
      </c>
      <c r="J1100" s="12">
        <f t="shared" si="1"/>
        <v>3563.28</v>
      </c>
    </row>
    <row r="1101" spans="1:10" ht="15.8" customHeight="1">
      <c r="A1101" s="13" t="s">
        <v>2104</v>
      </c>
      <c r="B1101" s="14" t="s">
        <v>2059</v>
      </c>
      <c r="C1101" s="13" t="s">
        <v>2060</v>
      </c>
      <c r="D1101" s="14" t="s">
        <v>18</v>
      </c>
      <c r="E1101" s="14" t="s">
        <v>29</v>
      </c>
      <c r="F1101" s="15">
        <v>9</v>
      </c>
      <c r="G1101" s="16">
        <v>739.09</v>
      </c>
      <c r="H1101" s="17">
        <v>6651.81</v>
      </c>
      <c r="I1101" s="11">
        <f t="shared" si="0"/>
        <v>0</v>
      </c>
      <c r="J1101" s="12">
        <f t="shared" si="1"/>
        <v>6651.81</v>
      </c>
    </row>
    <row r="1102" spans="1:10" ht="15.8" customHeight="1">
      <c r="A1102" s="13" t="s">
        <v>2105</v>
      </c>
      <c r="B1102" s="14" t="s">
        <v>2062</v>
      </c>
      <c r="C1102" s="13" t="s">
        <v>2063</v>
      </c>
      <c r="D1102" s="14" t="s">
        <v>18</v>
      </c>
      <c r="E1102" s="14" t="s">
        <v>29</v>
      </c>
      <c r="F1102" s="15">
        <v>2</v>
      </c>
      <c r="G1102" s="16">
        <v>1041.18</v>
      </c>
      <c r="H1102" s="17">
        <v>2082.36</v>
      </c>
      <c r="I1102" s="11">
        <f t="shared" si="0"/>
        <v>0</v>
      </c>
      <c r="J1102" s="12">
        <f t="shared" si="1"/>
        <v>2082.36</v>
      </c>
    </row>
    <row r="1103" spans="1:10" ht="15.8" customHeight="1">
      <c r="A1103" s="13" t="s">
        <v>2106</v>
      </c>
      <c r="B1103" s="14" t="s">
        <v>2065</v>
      </c>
      <c r="C1103" s="13" t="s">
        <v>2066</v>
      </c>
      <c r="D1103" s="14" t="s">
        <v>18</v>
      </c>
      <c r="E1103" s="14" t="s">
        <v>29</v>
      </c>
      <c r="F1103" s="15">
        <v>4</v>
      </c>
      <c r="G1103" s="16">
        <v>1362.35</v>
      </c>
      <c r="H1103" s="17">
        <v>5449.4</v>
      </c>
      <c r="I1103" s="11">
        <f t="shared" si="0"/>
        <v>0</v>
      </c>
      <c r="J1103" s="12">
        <f t="shared" si="1"/>
        <v>5449.4</v>
      </c>
    </row>
    <row r="1104" spans="1:10" ht="15.8" customHeight="1">
      <c r="A1104" s="13" t="s">
        <v>2107</v>
      </c>
      <c r="B1104" s="14" t="s">
        <v>2068</v>
      </c>
      <c r="C1104" s="13" t="s">
        <v>2069</v>
      </c>
      <c r="D1104" s="14" t="s">
        <v>18</v>
      </c>
      <c r="E1104" s="14" t="s">
        <v>29</v>
      </c>
      <c r="F1104" s="15">
        <v>11</v>
      </c>
      <c r="G1104" s="16">
        <v>102.39</v>
      </c>
      <c r="H1104" s="17">
        <v>1126.29</v>
      </c>
      <c r="I1104" s="11">
        <f t="shared" si="0"/>
        <v>0</v>
      </c>
      <c r="J1104" s="12">
        <f t="shared" si="1"/>
        <v>1126.29</v>
      </c>
    </row>
    <row r="1105" spans="1:10" ht="15.8" customHeight="1">
      <c r="A1105" s="13" t="s">
        <v>2108</v>
      </c>
      <c r="B1105" s="14" t="s">
        <v>2071</v>
      </c>
      <c r="C1105" s="13" t="s">
        <v>2072</v>
      </c>
      <c r="D1105" s="14" t="s">
        <v>18</v>
      </c>
      <c r="E1105" s="14" t="s">
        <v>29</v>
      </c>
      <c r="F1105" s="15">
        <v>11</v>
      </c>
      <c r="G1105" s="16">
        <v>70.56</v>
      </c>
      <c r="H1105" s="17">
        <v>776.16</v>
      </c>
      <c r="I1105" s="11">
        <f t="shared" si="0"/>
        <v>0</v>
      </c>
      <c r="J1105" s="12">
        <f t="shared" si="1"/>
        <v>776.16</v>
      </c>
    </row>
    <row r="1106" spans="1:10" ht="15.8" customHeight="1">
      <c r="A1106" s="13" t="s">
        <v>2109</v>
      </c>
      <c r="B1106" s="14" t="s">
        <v>2074</v>
      </c>
      <c r="C1106" s="13" t="s">
        <v>2075</v>
      </c>
      <c r="D1106" s="14" t="s">
        <v>526</v>
      </c>
      <c r="E1106" s="14" t="s">
        <v>19</v>
      </c>
      <c r="F1106" s="15">
        <v>8</v>
      </c>
      <c r="G1106" s="16">
        <v>760</v>
      </c>
      <c r="H1106" s="17">
        <v>6080</v>
      </c>
      <c r="I1106" s="11">
        <f t="shared" si="0"/>
        <v>0</v>
      </c>
      <c r="J1106" s="12">
        <f t="shared" si="1"/>
        <v>6080</v>
      </c>
    </row>
    <row r="1107" spans="1:10" ht="15.8" customHeight="1">
      <c r="A1107" s="13" t="s">
        <v>2110</v>
      </c>
      <c r="B1107" s="14" t="s">
        <v>2077</v>
      </c>
      <c r="C1107" s="13" t="s">
        <v>2078</v>
      </c>
      <c r="D1107" s="14" t="s">
        <v>454</v>
      </c>
      <c r="E1107" s="14" t="s">
        <v>29</v>
      </c>
      <c r="F1107" s="15">
        <v>2</v>
      </c>
      <c r="G1107" s="16">
        <v>168.58</v>
      </c>
      <c r="H1107" s="17">
        <v>337.16</v>
      </c>
      <c r="I1107" s="11">
        <f t="shared" si="0"/>
        <v>0</v>
      </c>
      <c r="J1107" s="12">
        <f t="shared" si="1"/>
        <v>337.16</v>
      </c>
    </row>
    <row r="1108" spans="1:10" ht="15.8" customHeight="1">
      <c r="A1108" s="13" t="s">
        <v>2111</v>
      </c>
      <c r="B1108" s="14" t="s">
        <v>2097</v>
      </c>
      <c r="C1108" s="13" t="s">
        <v>2098</v>
      </c>
      <c r="D1108" s="14" t="s">
        <v>18</v>
      </c>
      <c r="E1108" s="14" t="s">
        <v>29</v>
      </c>
      <c r="F1108" s="15">
        <v>9</v>
      </c>
      <c r="G1108" s="16">
        <v>286.33999999999997</v>
      </c>
      <c r="H1108" s="17">
        <v>2577.06</v>
      </c>
      <c r="I1108" s="11">
        <f t="shared" si="0"/>
        <v>0</v>
      </c>
      <c r="J1108" s="12">
        <f t="shared" si="1"/>
        <v>2577.06</v>
      </c>
    </row>
    <row r="1109" spans="1:10" ht="15.8" customHeight="1">
      <c r="A1109" s="13" t="s">
        <v>2112</v>
      </c>
      <c r="B1109" s="14" t="s">
        <v>2083</v>
      </c>
      <c r="C1109" s="13" t="s">
        <v>2084</v>
      </c>
      <c r="D1109" s="14" t="s">
        <v>18</v>
      </c>
      <c r="E1109" s="14" t="s">
        <v>29</v>
      </c>
      <c r="F1109" s="15">
        <v>9</v>
      </c>
      <c r="G1109" s="16">
        <v>54.29</v>
      </c>
      <c r="H1109" s="17">
        <v>488.61</v>
      </c>
      <c r="I1109" s="11">
        <f t="shared" si="0"/>
        <v>0</v>
      </c>
      <c r="J1109" s="12">
        <f t="shared" si="1"/>
        <v>488.61</v>
      </c>
    </row>
    <row r="1110" spans="1:10" ht="15.8" customHeight="1">
      <c r="A1110" s="13" t="s">
        <v>2113</v>
      </c>
      <c r="B1110" s="14" t="s">
        <v>515</v>
      </c>
      <c r="C1110" s="13" t="s">
        <v>516</v>
      </c>
      <c r="D1110" s="14" t="s">
        <v>18</v>
      </c>
      <c r="E1110" s="14" t="s">
        <v>29</v>
      </c>
      <c r="F1110" s="15">
        <v>4</v>
      </c>
      <c r="G1110" s="16">
        <v>573.88</v>
      </c>
      <c r="H1110" s="17">
        <v>2295.52</v>
      </c>
      <c r="I1110" s="11">
        <f t="shared" si="0"/>
        <v>0</v>
      </c>
      <c r="J1110" s="12">
        <f t="shared" si="1"/>
        <v>2295.52</v>
      </c>
    </row>
    <row r="1111" spans="1:10" ht="15.8" customHeight="1">
      <c r="A1111" s="13" t="s">
        <v>2114</v>
      </c>
      <c r="B1111" s="14" t="s">
        <v>2087</v>
      </c>
      <c r="C1111" s="13" t="s">
        <v>2088</v>
      </c>
      <c r="D1111" s="14" t="s">
        <v>18</v>
      </c>
      <c r="E1111" s="14" t="s">
        <v>29</v>
      </c>
      <c r="F1111" s="15">
        <v>2</v>
      </c>
      <c r="G1111" s="16">
        <v>1024.6500000000001</v>
      </c>
      <c r="H1111" s="17">
        <v>2049.3000000000002</v>
      </c>
      <c r="I1111" s="11">
        <f t="shared" si="0"/>
        <v>0</v>
      </c>
      <c r="J1111" s="12">
        <f t="shared" si="1"/>
        <v>2049.3000000000002</v>
      </c>
    </row>
    <row r="1112" spans="1:10" ht="15.8" customHeight="1">
      <c r="A1112" s="13" t="s">
        <v>2115</v>
      </c>
      <c r="B1112" s="14" t="s">
        <v>2090</v>
      </c>
      <c r="C1112" s="13" t="s">
        <v>2091</v>
      </c>
      <c r="D1112" s="14" t="s">
        <v>18</v>
      </c>
      <c r="E1112" s="14" t="s">
        <v>29</v>
      </c>
      <c r="F1112" s="15">
        <v>3</v>
      </c>
      <c r="G1112" s="16">
        <v>512.94000000000005</v>
      </c>
      <c r="H1112" s="17">
        <v>1538.82</v>
      </c>
      <c r="I1112" s="11">
        <f t="shared" si="0"/>
        <v>0</v>
      </c>
      <c r="J1112" s="12">
        <f t="shared" si="1"/>
        <v>1538.82</v>
      </c>
    </row>
    <row r="1113" spans="1:10" ht="15.8" customHeight="1">
      <c r="A1113" s="13" t="s">
        <v>2116</v>
      </c>
      <c r="B1113" s="14" t="s">
        <v>1796</v>
      </c>
      <c r="C1113" s="13" t="s">
        <v>1797</v>
      </c>
      <c r="D1113" s="14" t="s">
        <v>18</v>
      </c>
      <c r="E1113" s="14" t="s">
        <v>29</v>
      </c>
      <c r="F1113" s="15">
        <v>2</v>
      </c>
      <c r="G1113" s="16">
        <v>181.16</v>
      </c>
      <c r="H1113" s="17">
        <v>362.32</v>
      </c>
      <c r="I1113" s="11">
        <f t="shared" si="0"/>
        <v>0</v>
      </c>
      <c r="J1113" s="12">
        <f t="shared" si="1"/>
        <v>362.32</v>
      </c>
    </row>
    <row r="1114" spans="1:10" ht="15.8" customHeight="1">
      <c r="A1114" s="13" t="s">
        <v>2117</v>
      </c>
      <c r="B1114" s="14" t="s">
        <v>2094</v>
      </c>
      <c r="C1114" s="13" t="s">
        <v>2095</v>
      </c>
      <c r="D1114" s="14" t="s">
        <v>18</v>
      </c>
      <c r="E1114" s="14" t="s">
        <v>29</v>
      </c>
      <c r="F1114" s="15">
        <v>9</v>
      </c>
      <c r="G1114" s="16">
        <v>323.83</v>
      </c>
      <c r="H1114" s="17">
        <v>2914.47</v>
      </c>
      <c r="I1114" s="11">
        <f t="shared" si="0"/>
        <v>0</v>
      </c>
      <c r="J1114" s="12">
        <f t="shared" si="1"/>
        <v>2914.47</v>
      </c>
    </row>
    <row r="1115" spans="1:10" ht="15.8" customHeight="1">
      <c r="A1115" s="13" t="s">
        <v>2118</v>
      </c>
      <c r="B1115" s="14" t="s">
        <v>2100</v>
      </c>
      <c r="C1115" s="13" t="s">
        <v>2101</v>
      </c>
      <c r="D1115" s="14" t="s">
        <v>18</v>
      </c>
      <c r="E1115" s="14" t="s">
        <v>29</v>
      </c>
      <c r="F1115" s="15">
        <v>4</v>
      </c>
      <c r="G1115" s="16">
        <v>376.28</v>
      </c>
      <c r="H1115" s="17">
        <v>1505.12</v>
      </c>
      <c r="I1115" s="11">
        <f t="shared" si="0"/>
        <v>0</v>
      </c>
      <c r="J1115" s="12">
        <f t="shared" si="1"/>
        <v>1505.12</v>
      </c>
    </row>
    <row r="1116" spans="1:10" ht="19.55" customHeight="1">
      <c r="A1116" s="9" t="s">
        <v>2119</v>
      </c>
      <c r="B1116" s="41" t="s">
        <v>355</v>
      </c>
      <c r="C1116" s="42"/>
      <c r="D1116" s="42"/>
      <c r="E1116" s="42"/>
      <c r="F1116" s="42"/>
      <c r="G1116" s="43"/>
      <c r="H1116" s="10">
        <v>39797.68</v>
      </c>
      <c r="I1116" s="11">
        <f t="shared" si="0"/>
        <v>0</v>
      </c>
      <c r="J1116" s="12">
        <f t="shared" si="1"/>
        <v>39797.68</v>
      </c>
    </row>
    <row r="1117" spans="1:10" ht="15.8" customHeight="1">
      <c r="A1117" s="13" t="s">
        <v>2120</v>
      </c>
      <c r="B1117" s="14" t="s">
        <v>2056</v>
      </c>
      <c r="C1117" s="13" t="s">
        <v>2057</v>
      </c>
      <c r="D1117" s="14" t="s">
        <v>533</v>
      </c>
      <c r="E1117" s="14" t="s">
        <v>1189</v>
      </c>
      <c r="F1117" s="15">
        <v>2</v>
      </c>
      <c r="G1117" s="16">
        <v>1781.64</v>
      </c>
      <c r="H1117" s="17">
        <v>3563.28</v>
      </c>
      <c r="I1117" s="11">
        <f t="shared" si="0"/>
        <v>0</v>
      </c>
      <c r="J1117" s="12">
        <f t="shared" si="1"/>
        <v>3563.28</v>
      </c>
    </row>
    <row r="1118" spans="1:10" ht="15.8" customHeight="1">
      <c r="A1118" s="13" t="s">
        <v>2121</v>
      </c>
      <c r="B1118" s="14" t="s">
        <v>2059</v>
      </c>
      <c r="C1118" s="13" t="s">
        <v>2060</v>
      </c>
      <c r="D1118" s="14" t="s">
        <v>18</v>
      </c>
      <c r="E1118" s="14" t="s">
        <v>29</v>
      </c>
      <c r="F1118" s="15">
        <v>9</v>
      </c>
      <c r="G1118" s="16">
        <v>739.09</v>
      </c>
      <c r="H1118" s="17">
        <v>6651.81</v>
      </c>
      <c r="I1118" s="11">
        <f t="shared" si="0"/>
        <v>0</v>
      </c>
      <c r="J1118" s="12">
        <f t="shared" si="1"/>
        <v>6651.81</v>
      </c>
    </row>
    <row r="1119" spans="1:10" ht="15.8" customHeight="1">
      <c r="A1119" s="13" t="s">
        <v>2122</v>
      </c>
      <c r="B1119" s="14" t="s">
        <v>2062</v>
      </c>
      <c r="C1119" s="13" t="s">
        <v>2063</v>
      </c>
      <c r="D1119" s="14" t="s">
        <v>18</v>
      </c>
      <c r="E1119" s="14" t="s">
        <v>29</v>
      </c>
      <c r="F1119" s="15">
        <v>2</v>
      </c>
      <c r="G1119" s="16">
        <v>1041.18</v>
      </c>
      <c r="H1119" s="17">
        <v>2082.36</v>
      </c>
      <c r="I1119" s="11">
        <f t="shared" si="0"/>
        <v>0</v>
      </c>
      <c r="J1119" s="12">
        <f t="shared" si="1"/>
        <v>2082.36</v>
      </c>
    </row>
    <row r="1120" spans="1:10" ht="15.8" customHeight="1">
      <c r="A1120" s="13" t="s">
        <v>2123</v>
      </c>
      <c r="B1120" s="14" t="s">
        <v>2065</v>
      </c>
      <c r="C1120" s="13" t="s">
        <v>2066</v>
      </c>
      <c r="D1120" s="14" t="s">
        <v>18</v>
      </c>
      <c r="E1120" s="14" t="s">
        <v>29</v>
      </c>
      <c r="F1120" s="15">
        <v>4</v>
      </c>
      <c r="G1120" s="16">
        <v>1362.35</v>
      </c>
      <c r="H1120" s="17">
        <v>5449.4</v>
      </c>
      <c r="I1120" s="11">
        <f t="shared" si="0"/>
        <v>0</v>
      </c>
      <c r="J1120" s="12">
        <f t="shared" si="1"/>
        <v>5449.4</v>
      </c>
    </row>
    <row r="1121" spans="1:10" ht="15.8" customHeight="1">
      <c r="A1121" s="13" t="s">
        <v>2124</v>
      </c>
      <c r="B1121" s="14" t="s">
        <v>2068</v>
      </c>
      <c r="C1121" s="13" t="s">
        <v>2069</v>
      </c>
      <c r="D1121" s="14" t="s">
        <v>18</v>
      </c>
      <c r="E1121" s="14" t="s">
        <v>29</v>
      </c>
      <c r="F1121" s="15">
        <v>11</v>
      </c>
      <c r="G1121" s="16">
        <v>102.39</v>
      </c>
      <c r="H1121" s="17">
        <v>1126.29</v>
      </c>
      <c r="I1121" s="11">
        <f t="shared" si="0"/>
        <v>0</v>
      </c>
      <c r="J1121" s="12">
        <f t="shared" si="1"/>
        <v>1126.29</v>
      </c>
    </row>
    <row r="1122" spans="1:10" ht="15.8" customHeight="1">
      <c r="A1122" s="13" t="s">
        <v>2125</v>
      </c>
      <c r="B1122" s="14" t="s">
        <v>2071</v>
      </c>
      <c r="C1122" s="13" t="s">
        <v>2072</v>
      </c>
      <c r="D1122" s="14" t="s">
        <v>18</v>
      </c>
      <c r="E1122" s="14" t="s">
        <v>29</v>
      </c>
      <c r="F1122" s="15">
        <v>11</v>
      </c>
      <c r="G1122" s="16">
        <v>70.56</v>
      </c>
      <c r="H1122" s="17">
        <v>776.16</v>
      </c>
      <c r="I1122" s="11">
        <f t="shared" si="0"/>
        <v>0</v>
      </c>
      <c r="J1122" s="12">
        <f t="shared" si="1"/>
        <v>776.16</v>
      </c>
    </row>
    <row r="1123" spans="1:10" ht="15.8" customHeight="1">
      <c r="A1123" s="13" t="s">
        <v>2126</v>
      </c>
      <c r="B1123" s="14" t="s">
        <v>2074</v>
      </c>
      <c r="C1123" s="13" t="s">
        <v>2075</v>
      </c>
      <c r="D1123" s="14" t="s">
        <v>526</v>
      </c>
      <c r="E1123" s="14" t="s">
        <v>19</v>
      </c>
      <c r="F1123" s="15">
        <v>8</v>
      </c>
      <c r="G1123" s="16">
        <v>760</v>
      </c>
      <c r="H1123" s="17">
        <v>6080</v>
      </c>
      <c r="I1123" s="11">
        <f t="shared" si="0"/>
        <v>0</v>
      </c>
      <c r="J1123" s="12">
        <f t="shared" si="1"/>
        <v>6080</v>
      </c>
    </row>
    <row r="1124" spans="1:10" ht="15.8" customHeight="1">
      <c r="A1124" s="13" t="s">
        <v>2127</v>
      </c>
      <c r="B1124" s="14" t="s">
        <v>2077</v>
      </c>
      <c r="C1124" s="13" t="s">
        <v>2078</v>
      </c>
      <c r="D1124" s="14" t="s">
        <v>454</v>
      </c>
      <c r="E1124" s="14" t="s">
        <v>29</v>
      </c>
      <c r="F1124" s="15">
        <v>2</v>
      </c>
      <c r="G1124" s="16">
        <v>168.58</v>
      </c>
      <c r="H1124" s="17">
        <v>337.16</v>
      </c>
      <c r="I1124" s="11">
        <f t="shared" si="0"/>
        <v>0</v>
      </c>
      <c r="J1124" s="12">
        <f t="shared" si="1"/>
        <v>337.16</v>
      </c>
    </row>
    <row r="1125" spans="1:10" ht="15.8" customHeight="1">
      <c r="A1125" s="13" t="s">
        <v>2128</v>
      </c>
      <c r="B1125" s="14" t="s">
        <v>2097</v>
      </c>
      <c r="C1125" s="13" t="s">
        <v>2098</v>
      </c>
      <c r="D1125" s="14" t="s">
        <v>18</v>
      </c>
      <c r="E1125" s="14" t="s">
        <v>29</v>
      </c>
      <c r="F1125" s="15">
        <v>9</v>
      </c>
      <c r="G1125" s="16">
        <v>286.33999999999997</v>
      </c>
      <c r="H1125" s="17">
        <v>2577.06</v>
      </c>
      <c r="I1125" s="11">
        <f t="shared" si="0"/>
        <v>0</v>
      </c>
      <c r="J1125" s="12">
        <f t="shared" si="1"/>
        <v>2577.06</v>
      </c>
    </row>
    <row r="1126" spans="1:10" ht="15.8" customHeight="1">
      <c r="A1126" s="13" t="s">
        <v>2129</v>
      </c>
      <c r="B1126" s="14" t="s">
        <v>2083</v>
      </c>
      <c r="C1126" s="13" t="s">
        <v>2084</v>
      </c>
      <c r="D1126" s="14" t="s">
        <v>18</v>
      </c>
      <c r="E1126" s="14" t="s">
        <v>29</v>
      </c>
      <c r="F1126" s="15">
        <v>9</v>
      </c>
      <c r="G1126" s="16">
        <v>54.29</v>
      </c>
      <c r="H1126" s="17">
        <v>488.61</v>
      </c>
      <c r="I1126" s="11">
        <f t="shared" si="0"/>
        <v>0</v>
      </c>
      <c r="J1126" s="12">
        <f t="shared" si="1"/>
        <v>488.61</v>
      </c>
    </row>
    <row r="1127" spans="1:10" ht="15.8" customHeight="1">
      <c r="A1127" s="13" t="s">
        <v>2130</v>
      </c>
      <c r="B1127" s="14" t="s">
        <v>515</v>
      </c>
      <c r="C1127" s="13" t="s">
        <v>516</v>
      </c>
      <c r="D1127" s="14" t="s">
        <v>18</v>
      </c>
      <c r="E1127" s="14" t="s">
        <v>29</v>
      </c>
      <c r="F1127" s="15">
        <v>4</v>
      </c>
      <c r="G1127" s="16">
        <v>573.88</v>
      </c>
      <c r="H1127" s="17">
        <v>2295.52</v>
      </c>
      <c r="I1127" s="11">
        <f t="shared" si="0"/>
        <v>0</v>
      </c>
      <c r="J1127" s="12">
        <f t="shared" si="1"/>
        <v>2295.52</v>
      </c>
    </row>
    <row r="1128" spans="1:10" ht="15.8" customHeight="1">
      <c r="A1128" s="13" t="s">
        <v>2131</v>
      </c>
      <c r="B1128" s="14" t="s">
        <v>2087</v>
      </c>
      <c r="C1128" s="13" t="s">
        <v>2088</v>
      </c>
      <c r="D1128" s="14" t="s">
        <v>18</v>
      </c>
      <c r="E1128" s="14" t="s">
        <v>29</v>
      </c>
      <c r="F1128" s="15">
        <v>2</v>
      </c>
      <c r="G1128" s="16">
        <v>1024.6500000000001</v>
      </c>
      <c r="H1128" s="17">
        <v>2049.3000000000002</v>
      </c>
      <c r="I1128" s="11">
        <f t="shared" si="0"/>
        <v>0</v>
      </c>
      <c r="J1128" s="12">
        <f t="shared" si="1"/>
        <v>2049.3000000000002</v>
      </c>
    </row>
    <row r="1129" spans="1:10" ht="15.8" customHeight="1">
      <c r="A1129" s="13" t="s">
        <v>2132</v>
      </c>
      <c r="B1129" s="14" t="s">
        <v>2090</v>
      </c>
      <c r="C1129" s="13" t="s">
        <v>2091</v>
      </c>
      <c r="D1129" s="14" t="s">
        <v>18</v>
      </c>
      <c r="E1129" s="14" t="s">
        <v>29</v>
      </c>
      <c r="F1129" s="15">
        <v>3</v>
      </c>
      <c r="G1129" s="16">
        <v>512.94000000000005</v>
      </c>
      <c r="H1129" s="17">
        <v>1538.82</v>
      </c>
      <c r="I1129" s="11">
        <f t="shared" si="0"/>
        <v>0</v>
      </c>
      <c r="J1129" s="12">
        <f t="shared" si="1"/>
        <v>1538.82</v>
      </c>
    </row>
    <row r="1130" spans="1:10" ht="15.8" customHeight="1">
      <c r="A1130" s="13" t="s">
        <v>2133</v>
      </c>
      <c r="B1130" s="14" t="s">
        <v>1796</v>
      </c>
      <c r="C1130" s="13" t="s">
        <v>1797</v>
      </c>
      <c r="D1130" s="14" t="s">
        <v>18</v>
      </c>
      <c r="E1130" s="14" t="s">
        <v>29</v>
      </c>
      <c r="F1130" s="15">
        <v>2</v>
      </c>
      <c r="G1130" s="16">
        <v>181.16</v>
      </c>
      <c r="H1130" s="17">
        <v>362.32</v>
      </c>
      <c r="I1130" s="11">
        <f t="shared" si="0"/>
        <v>0</v>
      </c>
      <c r="J1130" s="12">
        <f t="shared" si="1"/>
        <v>362.32</v>
      </c>
    </row>
    <row r="1131" spans="1:10" ht="15.8" customHeight="1">
      <c r="A1131" s="13" t="s">
        <v>2134</v>
      </c>
      <c r="B1131" s="14" t="s">
        <v>2094</v>
      </c>
      <c r="C1131" s="13" t="s">
        <v>2095</v>
      </c>
      <c r="D1131" s="14" t="s">
        <v>18</v>
      </c>
      <c r="E1131" s="14" t="s">
        <v>29</v>
      </c>
      <c r="F1131" s="15">
        <v>9</v>
      </c>
      <c r="G1131" s="16">
        <v>323.83</v>
      </c>
      <c r="H1131" s="17">
        <v>2914.47</v>
      </c>
      <c r="I1131" s="11">
        <f t="shared" si="0"/>
        <v>0</v>
      </c>
      <c r="J1131" s="12">
        <f t="shared" si="1"/>
        <v>2914.47</v>
      </c>
    </row>
    <row r="1132" spans="1:10" ht="15.8" customHeight="1">
      <c r="A1132" s="13" t="s">
        <v>2135</v>
      </c>
      <c r="B1132" s="14" t="s">
        <v>2100</v>
      </c>
      <c r="C1132" s="13" t="s">
        <v>2101</v>
      </c>
      <c r="D1132" s="14" t="s">
        <v>18</v>
      </c>
      <c r="E1132" s="14" t="s">
        <v>29</v>
      </c>
      <c r="F1132" s="15">
        <v>4</v>
      </c>
      <c r="G1132" s="16">
        <v>376.28</v>
      </c>
      <c r="H1132" s="17">
        <v>1505.12</v>
      </c>
      <c r="I1132" s="11">
        <f t="shared" si="0"/>
        <v>0</v>
      </c>
      <c r="J1132" s="12">
        <f t="shared" si="1"/>
        <v>1505.12</v>
      </c>
    </row>
    <row r="1133" spans="1:10" ht="19.55" customHeight="1">
      <c r="A1133" s="9" t="s">
        <v>2136</v>
      </c>
      <c r="B1133" s="41" t="s">
        <v>362</v>
      </c>
      <c r="C1133" s="42"/>
      <c r="D1133" s="42"/>
      <c r="E1133" s="42"/>
      <c r="F1133" s="42"/>
      <c r="G1133" s="43"/>
      <c r="H1133" s="10">
        <v>39797.68</v>
      </c>
      <c r="I1133" s="11">
        <f t="shared" si="0"/>
        <v>0</v>
      </c>
      <c r="J1133" s="12">
        <f t="shared" si="1"/>
        <v>39797.68</v>
      </c>
    </row>
    <row r="1134" spans="1:10" ht="15.8" customHeight="1">
      <c r="A1134" s="13" t="s">
        <v>2137</v>
      </c>
      <c r="B1134" s="14" t="s">
        <v>2056</v>
      </c>
      <c r="C1134" s="13" t="s">
        <v>2057</v>
      </c>
      <c r="D1134" s="14" t="s">
        <v>533</v>
      </c>
      <c r="E1134" s="14" t="s">
        <v>1189</v>
      </c>
      <c r="F1134" s="15">
        <v>2</v>
      </c>
      <c r="G1134" s="16">
        <v>1781.64</v>
      </c>
      <c r="H1134" s="17">
        <v>3563.28</v>
      </c>
      <c r="I1134" s="11">
        <f t="shared" si="0"/>
        <v>0</v>
      </c>
      <c r="J1134" s="12">
        <f t="shared" si="1"/>
        <v>3563.28</v>
      </c>
    </row>
    <row r="1135" spans="1:10" ht="15.8" customHeight="1">
      <c r="A1135" s="13" t="s">
        <v>2138</v>
      </c>
      <c r="B1135" s="14" t="s">
        <v>2059</v>
      </c>
      <c r="C1135" s="13" t="s">
        <v>2060</v>
      </c>
      <c r="D1135" s="14" t="s">
        <v>18</v>
      </c>
      <c r="E1135" s="14" t="s">
        <v>29</v>
      </c>
      <c r="F1135" s="15">
        <v>9</v>
      </c>
      <c r="G1135" s="16">
        <v>739.09</v>
      </c>
      <c r="H1135" s="17">
        <v>6651.81</v>
      </c>
      <c r="I1135" s="11">
        <f t="shared" si="0"/>
        <v>0</v>
      </c>
      <c r="J1135" s="12">
        <f t="shared" si="1"/>
        <v>6651.81</v>
      </c>
    </row>
    <row r="1136" spans="1:10" ht="15.8" customHeight="1">
      <c r="A1136" s="13" t="s">
        <v>2139</v>
      </c>
      <c r="B1136" s="14" t="s">
        <v>2062</v>
      </c>
      <c r="C1136" s="13" t="s">
        <v>2063</v>
      </c>
      <c r="D1136" s="14" t="s">
        <v>18</v>
      </c>
      <c r="E1136" s="14" t="s">
        <v>29</v>
      </c>
      <c r="F1136" s="15">
        <v>2</v>
      </c>
      <c r="G1136" s="16">
        <v>1041.18</v>
      </c>
      <c r="H1136" s="17">
        <v>2082.36</v>
      </c>
      <c r="I1136" s="11">
        <f t="shared" si="0"/>
        <v>0</v>
      </c>
      <c r="J1136" s="12">
        <f t="shared" si="1"/>
        <v>2082.36</v>
      </c>
    </row>
    <row r="1137" spans="1:10" ht="15.8" customHeight="1">
      <c r="A1137" s="13" t="s">
        <v>2140</v>
      </c>
      <c r="B1137" s="14" t="s">
        <v>2065</v>
      </c>
      <c r="C1137" s="13" t="s">
        <v>2066</v>
      </c>
      <c r="D1137" s="14" t="s">
        <v>18</v>
      </c>
      <c r="E1137" s="14" t="s">
        <v>29</v>
      </c>
      <c r="F1137" s="15">
        <v>4</v>
      </c>
      <c r="G1137" s="16">
        <v>1362.35</v>
      </c>
      <c r="H1137" s="17">
        <v>5449.4</v>
      </c>
      <c r="I1137" s="11">
        <f t="shared" si="0"/>
        <v>0</v>
      </c>
      <c r="J1137" s="12">
        <f t="shared" si="1"/>
        <v>5449.4</v>
      </c>
    </row>
    <row r="1138" spans="1:10" ht="15.8" customHeight="1">
      <c r="A1138" s="13" t="s">
        <v>2141</v>
      </c>
      <c r="B1138" s="14" t="s">
        <v>2068</v>
      </c>
      <c r="C1138" s="13" t="s">
        <v>2069</v>
      </c>
      <c r="D1138" s="14" t="s">
        <v>18</v>
      </c>
      <c r="E1138" s="14" t="s">
        <v>29</v>
      </c>
      <c r="F1138" s="15">
        <v>11</v>
      </c>
      <c r="G1138" s="16">
        <v>102.39</v>
      </c>
      <c r="H1138" s="17">
        <v>1126.29</v>
      </c>
      <c r="I1138" s="11">
        <f t="shared" si="0"/>
        <v>0</v>
      </c>
      <c r="J1138" s="12">
        <f t="shared" si="1"/>
        <v>1126.29</v>
      </c>
    </row>
    <row r="1139" spans="1:10" ht="15.8" customHeight="1">
      <c r="A1139" s="13" t="s">
        <v>2142</v>
      </c>
      <c r="B1139" s="14" t="s">
        <v>2071</v>
      </c>
      <c r="C1139" s="13" t="s">
        <v>2072</v>
      </c>
      <c r="D1139" s="14" t="s">
        <v>18</v>
      </c>
      <c r="E1139" s="14" t="s">
        <v>29</v>
      </c>
      <c r="F1139" s="15">
        <v>11</v>
      </c>
      <c r="G1139" s="16">
        <v>70.56</v>
      </c>
      <c r="H1139" s="17">
        <v>776.16</v>
      </c>
      <c r="I1139" s="11">
        <f t="shared" si="0"/>
        <v>0</v>
      </c>
      <c r="J1139" s="12">
        <f t="shared" si="1"/>
        <v>776.16</v>
      </c>
    </row>
    <row r="1140" spans="1:10" ht="15.8" customHeight="1">
      <c r="A1140" s="13" t="s">
        <v>2143</v>
      </c>
      <c r="B1140" s="14" t="s">
        <v>2074</v>
      </c>
      <c r="C1140" s="13" t="s">
        <v>2075</v>
      </c>
      <c r="D1140" s="14" t="s">
        <v>526</v>
      </c>
      <c r="E1140" s="14" t="s">
        <v>19</v>
      </c>
      <c r="F1140" s="15">
        <v>8</v>
      </c>
      <c r="G1140" s="16">
        <v>760</v>
      </c>
      <c r="H1140" s="17">
        <v>6080</v>
      </c>
      <c r="I1140" s="11">
        <f t="shared" si="0"/>
        <v>0</v>
      </c>
      <c r="J1140" s="12">
        <f t="shared" si="1"/>
        <v>6080</v>
      </c>
    </row>
    <row r="1141" spans="1:10" ht="15.8" customHeight="1">
      <c r="A1141" s="13" t="s">
        <v>2144</v>
      </c>
      <c r="B1141" s="14" t="s">
        <v>2077</v>
      </c>
      <c r="C1141" s="13" t="s">
        <v>2078</v>
      </c>
      <c r="D1141" s="14" t="s">
        <v>454</v>
      </c>
      <c r="E1141" s="14" t="s">
        <v>29</v>
      </c>
      <c r="F1141" s="15">
        <v>2</v>
      </c>
      <c r="G1141" s="16">
        <v>168.58</v>
      </c>
      <c r="H1141" s="17">
        <v>337.16</v>
      </c>
      <c r="I1141" s="11">
        <f t="shared" si="0"/>
        <v>0</v>
      </c>
      <c r="J1141" s="12">
        <f t="shared" si="1"/>
        <v>337.16</v>
      </c>
    </row>
    <row r="1142" spans="1:10" ht="15.8" customHeight="1">
      <c r="A1142" s="13" t="s">
        <v>2145</v>
      </c>
      <c r="B1142" s="14" t="s">
        <v>2097</v>
      </c>
      <c r="C1142" s="13" t="s">
        <v>2098</v>
      </c>
      <c r="D1142" s="14" t="s">
        <v>18</v>
      </c>
      <c r="E1142" s="14" t="s">
        <v>29</v>
      </c>
      <c r="F1142" s="15">
        <v>9</v>
      </c>
      <c r="G1142" s="16">
        <v>286.33999999999997</v>
      </c>
      <c r="H1142" s="17">
        <v>2577.06</v>
      </c>
      <c r="I1142" s="11">
        <f t="shared" si="0"/>
        <v>0</v>
      </c>
      <c r="J1142" s="12">
        <f t="shared" si="1"/>
        <v>2577.06</v>
      </c>
    </row>
    <row r="1143" spans="1:10" ht="15.8" customHeight="1">
      <c r="A1143" s="13" t="s">
        <v>2146</v>
      </c>
      <c r="B1143" s="14" t="s">
        <v>2083</v>
      </c>
      <c r="C1143" s="13" t="s">
        <v>2084</v>
      </c>
      <c r="D1143" s="14" t="s">
        <v>18</v>
      </c>
      <c r="E1143" s="14" t="s">
        <v>29</v>
      </c>
      <c r="F1143" s="15">
        <v>9</v>
      </c>
      <c r="G1143" s="16">
        <v>54.29</v>
      </c>
      <c r="H1143" s="17">
        <v>488.61</v>
      </c>
      <c r="I1143" s="11">
        <f t="shared" si="0"/>
        <v>0</v>
      </c>
      <c r="J1143" s="12">
        <f t="shared" si="1"/>
        <v>488.61</v>
      </c>
    </row>
    <row r="1144" spans="1:10" ht="15.8" customHeight="1">
      <c r="A1144" s="13" t="s">
        <v>2147</v>
      </c>
      <c r="B1144" s="14" t="s">
        <v>515</v>
      </c>
      <c r="C1144" s="13" t="s">
        <v>516</v>
      </c>
      <c r="D1144" s="14" t="s">
        <v>18</v>
      </c>
      <c r="E1144" s="14" t="s">
        <v>29</v>
      </c>
      <c r="F1144" s="15">
        <v>4</v>
      </c>
      <c r="G1144" s="16">
        <v>573.88</v>
      </c>
      <c r="H1144" s="17">
        <v>2295.52</v>
      </c>
      <c r="I1144" s="11">
        <f t="shared" si="0"/>
        <v>0</v>
      </c>
      <c r="J1144" s="12">
        <f t="shared" si="1"/>
        <v>2295.52</v>
      </c>
    </row>
    <row r="1145" spans="1:10" ht="15.8" customHeight="1">
      <c r="A1145" s="13" t="s">
        <v>2148</v>
      </c>
      <c r="B1145" s="14" t="s">
        <v>2087</v>
      </c>
      <c r="C1145" s="13" t="s">
        <v>2088</v>
      </c>
      <c r="D1145" s="14" t="s">
        <v>18</v>
      </c>
      <c r="E1145" s="14" t="s">
        <v>29</v>
      </c>
      <c r="F1145" s="15">
        <v>2</v>
      </c>
      <c r="G1145" s="16">
        <v>1024.6500000000001</v>
      </c>
      <c r="H1145" s="17">
        <v>2049.3000000000002</v>
      </c>
      <c r="I1145" s="11">
        <f t="shared" si="0"/>
        <v>0</v>
      </c>
      <c r="J1145" s="12">
        <f t="shared" si="1"/>
        <v>2049.3000000000002</v>
      </c>
    </row>
    <row r="1146" spans="1:10" ht="15.8" customHeight="1">
      <c r="A1146" s="13" t="s">
        <v>2149</v>
      </c>
      <c r="B1146" s="14" t="s">
        <v>2090</v>
      </c>
      <c r="C1146" s="13" t="s">
        <v>2091</v>
      </c>
      <c r="D1146" s="14" t="s">
        <v>18</v>
      </c>
      <c r="E1146" s="14" t="s">
        <v>29</v>
      </c>
      <c r="F1146" s="15">
        <v>3</v>
      </c>
      <c r="G1146" s="16">
        <v>512.94000000000005</v>
      </c>
      <c r="H1146" s="17">
        <v>1538.82</v>
      </c>
      <c r="I1146" s="11">
        <f t="shared" si="0"/>
        <v>0</v>
      </c>
      <c r="J1146" s="12">
        <f t="shared" si="1"/>
        <v>1538.82</v>
      </c>
    </row>
    <row r="1147" spans="1:10" ht="15.8" customHeight="1">
      <c r="A1147" s="13" t="s">
        <v>2150</v>
      </c>
      <c r="B1147" s="14" t="s">
        <v>1796</v>
      </c>
      <c r="C1147" s="13" t="s">
        <v>1797</v>
      </c>
      <c r="D1147" s="14" t="s">
        <v>18</v>
      </c>
      <c r="E1147" s="14" t="s">
        <v>29</v>
      </c>
      <c r="F1147" s="15">
        <v>2</v>
      </c>
      <c r="G1147" s="16">
        <v>181.16</v>
      </c>
      <c r="H1147" s="17">
        <v>362.32</v>
      </c>
      <c r="I1147" s="11">
        <f t="shared" si="0"/>
        <v>0</v>
      </c>
      <c r="J1147" s="12">
        <f t="shared" si="1"/>
        <v>362.32</v>
      </c>
    </row>
    <row r="1148" spans="1:10" ht="15.8" customHeight="1">
      <c r="A1148" s="13" t="s">
        <v>2151</v>
      </c>
      <c r="B1148" s="14" t="s">
        <v>2094</v>
      </c>
      <c r="C1148" s="13" t="s">
        <v>2095</v>
      </c>
      <c r="D1148" s="14" t="s">
        <v>18</v>
      </c>
      <c r="E1148" s="14" t="s">
        <v>29</v>
      </c>
      <c r="F1148" s="15">
        <v>9</v>
      </c>
      <c r="G1148" s="16">
        <v>323.83</v>
      </c>
      <c r="H1148" s="17">
        <v>2914.47</v>
      </c>
      <c r="I1148" s="11">
        <f t="shared" si="0"/>
        <v>0</v>
      </c>
      <c r="J1148" s="12">
        <f t="shared" si="1"/>
        <v>2914.47</v>
      </c>
    </row>
    <row r="1149" spans="1:10" ht="15.8" customHeight="1">
      <c r="A1149" s="13" t="s">
        <v>2152</v>
      </c>
      <c r="B1149" s="14" t="s">
        <v>2100</v>
      </c>
      <c r="C1149" s="13" t="s">
        <v>2101</v>
      </c>
      <c r="D1149" s="14" t="s">
        <v>18</v>
      </c>
      <c r="E1149" s="14" t="s">
        <v>29</v>
      </c>
      <c r="F1149" s="15">
        <v>4</v>
      </c>
      <c r="G1149" s="16">
        <v>376.28</v>
      </c>
      <c r="H1149" s="17">
        <v>1505.12</v>
      </c>
      <c r="I1149" s="11">
        <f t="shared" si="0"/>
        <v>0</v>
      </c>
      <c r="J1149" s="12">
        <f t="shared" si="1"/>
        <v>1505.12</v>
      </c>
    </row>
    <row r="1150" spans="1:10" ht="19.55" customHeight="1">
      <c r="A1150" s="9" t="s">
        <v>2153</v>
      </c>
      <c r="B1150" s="41" t="s">
        <v>369</v>
      </c>
      <c r="C1150" s="42"/>
      <c r="D1150" s="42"/>
      <c r="E1150" s="42"/>
      <c r="F1150" s="42"/>
      <c r="G1150" s="43"/>
      <c r="H1150" s="10">
        <v>39797.68</v>
      </c>
      <c r="I1150" s="11">
        <f t="shared" si="0"/>
        <v>0</v>
      </c>
      <c r="J1150" s="12">
        <f t="shared" si="1"/>
        <v>39797.68</v>
      </c>
    </row>
    <row r="1151" spans="1:10" ht="15.8" customHeight="1">
      <c r="A1151" s="13" t="s">
        <v>2154</v>
      </c>
      <c r="B1151" s="14" t="s">
        <v>2056</v>
      </c>
      <c r="C1151" s="13" t="s">
        <v>2057</v>
      </c>
      <c r="D1151" s="14" t="s">
        <v>533</v>
      </c>
      <c r="E1151" s="14" t="s">
        <v>1189</v>
      </c>
      <c r="F1151" s="15">
        <v>2</v>
      </c>
      <c r="G1151" s="16">
        <v>1781.64</v>
      </c>
      <c r="H1151" s="17">
        <v>3563.28</v>
      </c>
      <c r="I1151" s="11">
        <f t="shared" si="0"/>
        <v>0</v>
      </c>
      <c r="J1151" s="12">
        <f t="shared" si="1"/>
        <v>3563.28</v>
      </c>
    </row>
    <row r="1152" spans="1:10" ht="15.8" customHeight="1">
      <c r="A1152" s="13" t="s">
        <v>2155</v>
      </c>
      <c r="B1152" s="14" t="s">
        <v>2059</v>
      </c>
      <c r="C1152" s="13" t="s">
        <v>2060</v>
      </c>
      <c r="D1152" s="14" t="s">
        <v>18</v>
      </c>
      <c r="E1152" s="14" t="s">
        <v>29</v>
      </c>
      <c r="F1152" s="15">
        <v>9</v>
      </c>
      <c r="G1152" s="16">
        <v>739.09</v>
      </c>
      <c r="H1152" s="17">
        <v>6651.81</v>
      </c>
      <c r="I1152" s="11">
        <f t="shared" si="0"/>
        <v>0</v>
      </c>
      <c r="J1152" s="12">
        <f t="shared" si="1"/>
        <v>6651.81</v>
      </c>
    </row>
    <row r="1153" spans="1:10" ht="15.8" customHeight="1">
      <c r="A1153" s="13" t="s">
        <v>2156</v>
      </c>
      <c r="B1153" s="14" t="s">
        <v>2062</v>
      </c>
      <c r="C1153" s="13" t="s">
        <v>2063</v>
      </c>
      <c r="D1153" s="14" t="s">
        <v>18</v>
      </c>
      <c r="E1153" s="14" t="s">
        <v>29</v>
      </c>
      <c r="F1153" s="15">
        <v>2</v>
      </c>
      <c r="G1153" s="16">
        <v>1041.18</v>
      </c>
      <c r="H1153" s="17">
        <v>2082.36</v>
      </c>
      <c r="I1153" s="11">
        <f t="shared" si="0"/>
        <v>0</v>
      </c>
      <c r="J1153" s="12">
        <f t="shared" si="1"/>
        <v>2082.36</v>
      </c>
    </row>
    <row r="1154" spans="1:10" ht="15.8" customHeight="1">
      <c r="A1154" s="13" t="s">
        <v>2157</v>
      </c>
      <c r="B1154" s="14" t="s">
        <v>2065</v>
      </c>
      <c r="C1154" s="13" t="s">
        <v>2066</v>
      </c>
      <c r="D1154" s="14" t="s">
        <v>18</v>
      </c>
      <c r="E1154" s="14" t="s">
        <v>29</v>
      </c>
      <c r="F1154" s="15">
        <v>4</v>
      </c>
      <c r="G1154" s="16">
        <v>1362.35</v>
      </c>
      <c r="H1154" s="17">
        <v>5449.4</v>
      </c>
      <c r="I1154" s="11">
        <f t="shared" si="0"/>
        <v>0</v>
      </c>
      <c r="J1154" s="12">
        <f t="shared" si="1"/>
        <v>5449.4</v>
      </c>
    </row>
    <row r="1155" spans="1:10" ht="15.8" customHeight="1">
      <c r="A1155" s="13" t="s">
        <v>2158</v>
      </c>
      <c r="B1155" s="14" t="s">
        <v>2068</v>
      </c>
      <c r="C1155" s="13" t="s">
        <v>2069</v>
      </c>
      <c r="D1155" s="14" t="s">
        <v>18</v>
      </c>
      <c r="E1155" s="14" t="s">
        <v>29</v>
      </c>
      <c r="F1155" s="15">
        <v>11</v>
      </c>
      <c r="G1155" s="16">
        <v>102.39</v>
      </c>
      <c r="H1155" s="17">
        <v>1126.29</v>
      </c>
      <c r="I1155" s="11">
        <f t="shared" si="0"/>
        <v>0</v>
      </c>
      <c r="J1155" s="12">
        <f t="shared" si="1"/>
        <v>1126.29</v>
      </c>
    </row>
    <row r="1156" spans="1:10" ht="15.8" customHeight="1">
      <c r="A1156" s="13" t="s">
        <v>2159</v>
      </c>
      <c r="B1156" s="14" t="s">
        <v>2071</v>
      </c>
      <c r="C1156" s="13" t="s">
        <v>2072</v>
      </c>
      <c r="D1156" s="14" t="s">
        <v>18</v>
      </c>
      <c r="E1156" s="14" t="s">
        <v>29</v>
      </c>
      <c r="F1156" s="15">
        <v>11</v>
      </c>
      <c r="G1156" s="16">
        <v>70.56</v>
      </c>
      <c r="H1156" s="17">
        <v>776.16</v>
      </c>
      <c r="I1156" s="11">
        <f t="shared" si="0"/>
        <v>0</v>
      </c>
      <c r="J1156" s="12">
        <f t="shared" si="1"/>
        <v>776.16</v>
      </c>
    </row>
    <row r="1157" spans="1:10" ht="15.8" customHeight="1">
      <c r="A1157" s="13" t="s">
        <v>2160</v>
      </c>
      <c r="B1157" s="14" t="s">
        <v>2074</v>
      </c>
      <c r="C1157" s="13" t="s">
        <v>2075</v>
      </c>
      <c r="D1157" s="14" t="s">
        <v>526</v>
      </c>
      <c r="E1157" s="14" t="s">
        <v>19</v>
      </c>
      <c r="F1157" s="15">
        <v>8</v>
      </c>
      <c r="G1157" s="16">
        <v>760</v>
      </c>
      <c r="H1157" s="17">
        <v>6080</v>
      </c>
      <c r="I1157" s="11">
        <f t="shared" si="0"/>
        <v>0</v>
      </c>
      <c r="J1157" s="12">
        <f t="shared" si="1"/>
        <v>6080</v>
      </c>
    </row>
    <row r="1158" spans="1:10" ht="15.8" customHeight="1">
      <c r="A1158" s="13" t="s">
        <v>2161</v>
      </c>
      <c r="B1158" s="14" t="s">
        <v>2077</v>
      </c>
      <c r="C1158" s="13" t="s">
        <v>2078</v>
      </c>
      <c r="D1158" s="14" t="s">
        <v>454</v>
      </c>
      <c r="E1158" s="14" t="s">
        <v>29</v>
      </c>
      <c r="F1158" s="15">
        <v>2</v>
      </c>
      <c r="G1158" s="16">
        <v>168.58</v>
      </c>
      <c r="H1158" s="17">
        <v>337.16</v>
      </c>
      <c r="I1158" s="11">
        <f t="shared" si="0"/>
        <v>0</v>
      </c>
      <c r="J1158" s="12">
        <f t="shared" si="1"/>
        <v>337.16</v>
      </c>
    </row>
    <row r="1159" spans="1:10" ht="15.8" customHeight="1">
      <c r="A1159" s="13" t="s">
        <v>2162</v>
      </c>
      <c r="B1159" s="14" t="s">
        <v>2097</v>
      </c>
      <c r="C1159" s="13" t="s">
        <v>2098</v>
      </c>
      <c r="D1159" s="14" t="s">
        <v>18</v>
      </c>
      <c r="E1159" s="14" t="s">
        <v>29</v>
      </c>
      <c r="F1159" s="15">
        <v>9</v>
      </c>
      <c r="G1159" s="16">
        <v>286.33999999999997</v>
      </c>
      <c r="H1159" s="17">
        <v>2577.06</v>
      </c>
      <c r="I1159" s="11">
        <f t="shared" si="0"/>
        <v>0</v>
      </c>
      <c r="J1159" s="12">
        <f t="shared" si="1"/>
        <v>2577.06</v>
      </c>
    </row>
    <row r="1160" spans="1:10" ht="15.8" customHeight="1">
      <c r="A1160" s="13" t="s">
        <v>2163</v>
      </c>
      <c r="B1160" s="14" t="s">
        <v>2083</v>
      </c>
      <c r="C1160" s="13" t="s">
        <v>2084</v>
      </c>
      <c r="D1160" s="14" t="s">
        <v>18</v>
      </c>
      <c r="E1160" s="14" t="s">
        <v>29</v>
      </c>
      <c r="F1160" s="15">
        <v>9</v>
      </c>
      <c r="G1160" s="16">
        <v>54.29</v>
      </c>
      <c r="H1160" s="17">
        <v>488.61</v>
      </c>
      <c r="I1160" s="11">
        <f t="shared" si="0"/>
        <v>0</v>
      </c>
      <c r="J1160" s="12">
        <f t="shared" si="1"/>
        <v>488.61</v>
      </c>
    </row>
    <row r="1161" spans="1:10" ht="15.8" customHeight="1">
      <c r="A1161" s="13" t="s">
        <v>2164</v>
      </c>
      <c r="B1161" s="14" t="s">
        <v>515</v>
      </c>
      <c r="C1161" s="13" t="s">
        <v>516</v>
      </c>
      <c r="D1161" s="14" t="s">
        <v>18</v>
      </c>
      <c r="E1161" s="14" t="s">
        <v>29</v>
      </c>
      <c r="F1161" s="15">
        <v>4</v>
      </c>
      <c r="G1161" s="16">
        <v>573.88</v>
      </c>
      <c r="H1161" s="17">
        <v>2295.52</v>
      </c>
      <c r="I1161" s="11">
        <f t="shared" si="0"/>
        <v>0</v>
      </c>
      <c r="J1161" s="12">
        <f t="shared" si="1"/>
        <v>2295.52</v>
      </c>
    </row>
    <row r="1162" spans="1:10" ht="15.8" customHeight="1">
      <c r="A1162" s="13" t="s">
        <v>2165</v>
      </c>
      <c r="B1162" s="14" t="s">
        <v>2087</v>
      </c>
      <c r="C1162" s="13" t="s">
        <v>2088</v>
      </c>
      <c r="D1162" s="14" t="s">
        <v>18</v>
      </c>
      <c r="E1162" s="14" t="s">
        <v>29</v>
      </c>
      <c r="F1162" s="15">
        <v>2</v>
      </c>
      <c r="G1162" s="16">
        <v>1024.6500000000001</v>
      </c>
      <c r="H1162" s="17">
        <v>2049.3000000000002</v>
      </c>
      <c r="I1162" s="11">
        <f t="shared" si="0"/>
        <v>0</v>
      </c>
      <c r="J1162" s="12">
        <f t="shared" si="1"/>
        <v>2049.3000000000002</v>
      </c>
    </row>
    <row r="1163" spans="1:10" ht="15.8" customHeight="1">
      <c r="A1163" s="13" t="s">
        <v>2166</v>
      </c>
      <c r="B1163" s="14" t="s">
        <v>2090</v>
      </c>
      <c r="C1163" s="13" t="s">
        <v>2091</v>
      </c>
      <c r="D1163" s="14" t="s">
        <v>18</v>
      </c>
      <c r="E1163" s="14" t="s">
        <v>29</v>
      </c>
      <c r="F1163" s="15">
        <v>3</v>
      </c>
      <c r="G1163" s="16">
        <v>512.94000000000005</v>
      </c>
      <c r="H1163" s="17">
        <v>1538.82</v>
      </c>
      <c r="I1163" s="11">
        <f t="shared" si="0"/>
        <v>0</v>
      </c>
      <c r="J1163" s="12">
        <f t="shared" si="1"/>
        <v>1538.82</v>
      </c>
    </row>
    <row r="1164" spans="1:10" ht="15.8" customHeight="1">
      <c r="A1164" s="13" t="s">
        <v>2167</v>
      </c>
      <c r="B1164" s="14" t="s">
        <v>1796</v>
      </c>
      <c r="C1164" s="13" t="s">
        <v>1797</v>
      </c>
      <c r="D1164" s="14" t="s">
        <v>18</v>
      </c>
      <c r="E1164" s="14" t="s">
        <v>29</v>
      </c>
      <c r="F1164" s="15">
        <v>2</v>
      </c>
      <c r="G1164" s="16">
        <v>181.16</v>
      </c>
      <c r="H1164" s="17">
        <v>362.32</v>
      </c>
      <c r="I1164" s="11">
        <f t="shared" si="0"/>
        <v>0</v>
      </c>
      <c r="J1164" s="12">
        <f t="shared" si="1"/>
        <v>362.32</v>
      </c>
    </row>
    <row r="1165" spans="1:10" ht="15.8" customHeight="1">
      <c r="A1165" s="13" t="s">
        <v>2168</v>
      </c>
      <c r="B1165" s="14" t="s">
        <v>2094</v>
      </c>
      <c r="C1165" s="13" t="s">
        <v>2095</v>
      </c>
      <c r="D1165" s="14" t="s">
        <v>18</v>
      </c>
      <c r="E1165" s="14" t="s">
        <v>29</v>
      </c>
      <c r="F1165" s="15">
        <v>9</v>
      </c>
      <c r="G1165" s="16">
        <v>323.83</v>
      </c>
      <c r="H1165" s="17">
        <v>2914.47</v>
      </c>
      <c r="I1165" s="11">
        <f t="shared" si="0"/>
        <v>0</v>
      </c>
      <c r="J1165" s="12">
        <f t="shared" si="1"/>
        <v>2914.47</v>
      </c>
    </row>
    <row r="1166" spans="1:10" ht="15.8" customHeight="1">
      <c r="A1166" s="13" t="s">
        <v>2169</v>
      </c>
      <c r="B1166" s="14" t="s">
        <v>2100</v>
      </c>
      <c r="C1166" s="13" t="s">
        <v>2101</v>
      </c>
      <c r="D1166" s="14" t="s">
        <v>18</v>
      </c>
      <c r="E1166" s="14" t="s">
        <v>29</v>
      </c>
      <c r="F1166" s="15">
        <v>4</v>
      </c>
      <c r="G1166" s="16">
        <v>376.28</v>
      </c>
      <c r="H1166" s="17">
        <v>1505.12</v>
      </c>
      <c r="I1166" s="11">
        <f t="shared" si="0"/>
        <v>0</v>
      </c>
      <c r="J1166" s="12">
        <f t="shared" si="1"/>
        <v>1505.12</v>
      </c>
    </row>
    <row r="1167" spans="1:10" ht="19.55" customHeight="1">
      <c r="A1167" s="9" t="s">
        <v>2170</v>
      </c>
      <c r="B1167" s="41" t="s">
        <v>2171</v>
      </c>
      <c r="C1167" s="42"/>
      <c r="D1167" s="42"/>
      <c r="E1167" s="42"/>
      <c r="F1167" s="42"/>
      <c r="G1167" s="43"/>
      <c r="H1167" s="10">
        <v>16082.39</v>
      </c>
      <c r="I1167" s="11">
        <f t="shared" si="0"/>
        <v>0</v>
      </c>
      <c r="J1167" s="12">
        <f t="shared" si="1"/>
        <v>16082.39</v>
      </c>
    </row>
    <row r="1168" spans="1:10" ht="15.8" customHeight="1">
      <c r="A1168" s="13" t="s">
        <v>2172</v>
      </c>
      <c r="B1168" s="14" t="s">
        <v>2173</v>
      </c>
      <c r="C1168" s="13" t="s">
        <v>2174</v>
      </c>
      <c r="D1168" s="14" t="s">
        <v>18</v>
      </c>
      <c r="E1168" s="14" t="s">
        <v>19</v>
      </c>
      <c r="F1168" s="15">
        <v>25.2</v>
      </c>
      <c r="G1168" s="16">
        <v>638.19000000000005</v>
      </c>
      <c r="H1168" s="17">
        <v>16082.39</v>
      </c>
      <c r="I1168" s="11">
        <f t="shared" si="0"/>
        <v>0</v>
      </c>
      <c r="J1168" s="12">
        <f t="shared" si="1"/>
        <v>16082.39</v>
      </c>
    </row>
    <row r="1169" spans="1:10" ht="19.55" customHeight="1">
      <c r="A1169" s="9" t="s">
        <v>2175</v>
      </c>
      <c r="B1169" s="41" t="s">
        <v>2176</v>
      </c>
      <c r="C1169" s="42"/>
      <c r="D1169" s="42"/>
      <c r="E1169" s="42"/>
      <c r="F1169" s="42"/>
      <c r="G1169" s="43"/>
      <c r="H1169" s="10">
        <v>35384.449999999997</v>
      </c>
      <c r="I1169" s="11">
        <f t="shared" si="0"/>
        <v>0</v>
      </c>
      <c r="J1169" s="12">
        <f t="shared" si="1"/>
        <v>35384.449999999997</v>
      </c>
    </row>
    <row r="1170" spans="1:10" ht="15.8" customHeight="1">
      <c r="A1170" s="13" t="s">
        <v>2177</v>
      </c>
      <c r="B1170" s="14" t="s">
        <v>2178</v>
      </c>
      <c r="C1170" s="13" t="s">
        <v>2179</v>
      </c>
      <c r="D1170" s="14" t="s">
        <v>18</v>
      </c>
      <c r="E1170" s="14" t="s">
        <v>51</v>
      </c>
      <c r="F1170" s="15">
        <v>180</v>
      </c>
      <c r="G1170" s="16">
        <v>89.92</v>
      </c>
      <c r="H1170" s="17">
        <v>16185.6</v>
      </c>
      <c r="I1170" s="11">
        <f t="shared" si="0"/>
        <v>0</v>
      </c>
      <c r="J1170" s="12">
        <f t="shared" si="1"/>
        <v>16185.6</v>
      </c>
    </row>
    <row r="1171" spans="1:10" ht="15.8" customHeight="1">
      <c r="A1171" s="13" t="s">
        <v>2180</v>
      </c>
      <c r="B1171" s="14" t="s">
        <v>2181</v>
      </c>
      <c r="C1171" s="13" t="s">
        <v>2182</v>
      </c>
      <c r="D1171" s="14" t="s">
        <v>18</v>
      </c>
      <c r="E1171" s="14" t="s">
        <v>29</v>
      </c>
      <c r="F1171" s="15">
        <v>25</v>
      </c>
      <c r="G1171" s="16">
        <v>202.29</v>
      </c>
      <c r="H1171" s="17">
        <v>5057.25</v>
      </c>
      <c r="I1171" s="11">
        <f t="shared" si="0"/>
        <v>0</v>
      </c>
      <c r="J1171" s="12">
        <f t="shared" si="1"/>
        <v>5057.25</v>
      </c>
    </row>
    <row r="1172" spans="1:10" ht="15.8" customHeight="1">
      <c r="A1172" s="13" t="s">
        <v>2183</v>
      </c>
      <c r="B1172" s="14" t="s">
        <v>2184</v>
      </c>
      <c r="C1172" s="13" t="s">
        <v>2185</v>
      </c>
      <c r="D1172" s="14" t="s">
        <v>18</v>
      </c>
      <c r="E1172" s="14" t="s">
        <v>51</v>
      </c>
      <c r="F1172" s="15">
        <v>52</v>
      </c>
      <c r="G1172" s="16">
        <v>43.5</v>
      </c>
      <c r="H1172" s="17">
        <v>2262</v>
      </c>
      <c r="I1172" s="11">
        <f t="shared" si="0"/>
        <v>0</v>
      </c>
      <c r="J1172" s="12">
        <f t="shared" si="1"/>
        <v>2262</v>
      </c>
    </row>
    <row r="1173" spans="1:10" ht="15.8" customHeight="1">
      <c r="A1173" s="13" t="s">
        <v>2186</v>
      </c>
      <c r="B1173" s="14" t="s">
        <v>2187</v>
      </c>
      <c r="C1173" s="13" t="s">
        <v>2188</v>
      </c>
      <c r="D1173" s="14" t="s">
        <v>18</v>
      </c>
      <c r="E1173" s="14" t="s">
        <v>29</v>
      </c>
      <c r="F1173" s="15">
        <v>18</v>
      </c>
      <c r="G1173" s="16">
        <v>78.06</v>
      </c>
      <c r="H1173" s="17">
        <v>1405.08</v>
      </c>
      <c r="I1173" s="11">
        <f t="shared" si="0"/>
        <v>0</v>
      </c>
      <c r="J1173" s="12">
        <f t="shared" si="1"/>
        <v>1405.08</v>
      </c>
    </row>
    <row r="1174" spans="1:10" ht="15.8" customHeight="1">
      <c r="A1174" s="13" t="s">
        <v>2189</v>
      </c>
      <c r="B1174" s="14" t="s">
        <v>2190</v>
      </c>
      <c r="C1174" s="13" t="s">
        <v>2191</v>
      </c>
      <c r="D1174" s="14" t="s">
        <v>18</v>
      </c>
      <c r="E1174" s="14" t="s">
        <v>29</v>
      </c>
      <c r="F1174" s="15">
        <v>28</v>
      </c>
      <c r="G1174" s="16">
        <v>36.65</v>
      </c>
      <c r="H1174" s="17">
        <v>1026.2</v>
      </c>
      <c r="I1174" s="11">
        <f t="shared" si="0"/>
        <v>0</v>
      </c>
      <c r="J1174" s="12">
        <f t="shared" si="1"/>
        <v>1026.2</v>
      </c>
    </row>
    <row r="1175" spans="1:10" ht="15.8" customHeight="1">
      <c r="A1175" s="13" t="s">
        <v>2192</v>
      </c>
      <c r="B1175" s="14" t="s">
        <v>2193</v>
      </c>
      <c r="C1175" s="13" t="s">
        <v>2194</v>
      </c>
      <c r="D1175" s="14" t="s">
        <v>18</v>
      </c>
      <c r="E1175" s="14" t="s">
        <v>51</v>
      </c>
      <c r="F1175" s="15">
        <v>100</v>
      </c>
      <c r="G1175" s="16">
        <v>15.19</v>
      </c>
      <c r="H1175" s="17">
        <v>1519</v>
      </c>
      <c r="I1175" s="11">
        <f t="shared" si="0"/>
        <v>0</v>
      </c>
      <c r="J1175" s="12">
        <f t="shared" si="1"/>
        <v>1519</v>
      </c>
    </row>
    <row r="1176" spans="1:10" ht="15.8" customHeight="1">
      <c r="A1176" s="13" t="s">
        <v>2195</v>
      </c>
      <c r="B1176" s="14" t="s">
        <v>2196</v>
      </c>
      <c r="C1176" s="13" t="s">
        <v>2197</v>
      </c>
      <c r="D1176" s="14" t="s">
        <v>18</v>
      </c>
      <c r="E1176" s="14" t="s">
        <v>29</v>
      </c>
      <c r="F1176" s="15">
        <v>14</v>
      </c>
      <c r="G1176" s="16">
        <v>566.38</v>
      </c>
      <c r="H1176" s="17">
        <v>7929.32</v>
      </c>
      <c r="I1176" s="11">
        <f t="shared" si="0"/>
        <v>0</v>
      </c>
      <c r="J1176" s="12">
        <f t="shared" si="1"/>
        <v>7929.32</v>
      </c>
    </row>
    <row r="1177" spans="1:10" ht="19.55" customHeight="1">
      <c r="A1177" s="9" t="s">
        <v>2198</v>
      </c>
      <c r="B1177" s="41" t="s">
        <v>2199</v>
      </c>
      <c r="C1177" s="42"/>
      <c r="D1177" s="42"/>
      <c r="E1177" s="42"/>
      <c r="F1177" s="42"/>
      <c r="G1177" s="43"/>
      <c r="H1177" s="10">
        <v>33604.68</v>
      </c>
      <c r="I1177" s="11">
        <f t="shared" si="0"/>
        <v>0</v>
      </c>
      <c r="J1177" s="12">
        <f t="shared" si="1"/>
        <v>33604.68</v>
      </c>
    </row>
    <row r="1178" spans="1:10" ht="15.8" customHeight="1">
      <c r="A1178" s="13" t="s">
        <v>2200</v>
      </c>
      <c r="B1178" s="14" t="s">
        <v>2201</v>
      </c>
      <c r="C1178" s="13" t="s">
        <v>2202</v>
      </c>
      <c r="D1178" s="14" t="s">
        <v>18</v>
      </c>
      <c r="E1178" s="14" t="s">
        <v>51</v>
      </c>
      <c r="F1178" s="15">
        <v>50</v>
      </c>
      <c r="G1178" s="16">
        <v>19.79</v>
      </c>
      <c r="H1178" s="17">
        <v>989.5</v>
      </c>
      <c r="I1178" s="11">
        <f t="shared" si="0"/>
        <v>0</v>
      </c>
      <c r="J1178" s="12">
        <f t="shared" si="1"/>
        <v>989.5</v>
      </c>
    </row>
    <row r="1179" spans="1:10" ht="15.8" customHeight="1">
      <c r="A1179" s="13" t="s">
        <v>2203</v>
      </c>
      <c r="B1179" s="14" t="s">
        <v>2204</v>
      </c>
      <c r="C1179" s="13" t="s">
        <v>2205</v>
      </c>
      <c r="D1179" s="14" t="s">
        <v>188</v>
      </c>
      <c r="E1179" s="14" t="s">
        <v>24</v>
      </c>
      <c r="F1179" s="15">
        <v>1</v>
      </c>
      <c r="G1179" s="16">
        <v>936.98</v>
      </c>
      <c r="H1179" s="17">
        <v>936.98</v>
      </c>
      <c r="I1179" s="11">
        <f t="shared" si="0"/>
        <v>0</v>
      </c>
      <c r="J1179" s="12">
        <f t="shared" si="1"/>
        <v>936.98</v>
      </c>
    </row>
    <row r="1180" spans="1:10" ht="15.8" customHeight="1">
      <c r="A1180" s="13" t="s">
        <v>2206</v>
      </c>
      <c r="B1180" s="14" t="s">
        <v>2207</v>
      </c>
      <c r="C1180" s="13" t="s">
        <v>2208</v>
      </c>
      <c r="D1180" s="14" t="s">
        <v>499</v>
      </c>
      <c r="E1180" s="14" t="s">
        <v>44</v>
      </c>
      <c r="F1180" s="15">
        <v>35</v>
      </c>
      <c r="G1180" s="16">
        <v>141.19999999999999</v>
      </c>
      <c r="H1180" s="17">
        <v>4942</v>
      </c>
      <c r="I1180" s="11">
        <f t="shared" si="0"/>
        <v>0</v>
      </c>
      <c r="J1180" s="12">
        <f t="shared" si="1"/>
        <v>4942</v>
      </c>
    </row>
    <row r="1181" spans="1:10" ht="15.8" customHeight="1">
      <c r="A1181" s="13" t="s">
        <v>2209</v>
      </c>
      <c r="B1181" s="14" t="s">
        <v>2210</v>
      </c>
      <c r="C1181" s="13" t="s">
        <v>2211</v>
      </c>
      <c r="D1181" s="14" t="s">
        <v>18</v>
      </c>
      <c r="E1181" s="14" t="s">
        <v>51</v>
      </c>
      <c r="F1181" s="15">
        <v>150</v>
      </c>
      <c r="G1181" s="16">
        <v>34.04</v>
      </c>
      <c r="H1181" s="17">
        <v>5106</v>
      </c>
      <c r="I1181" s="11">
        <f t="shared" si="0"/>
        <v>0</v>
      </c>
      <c r="J1181" s="12">
        <f t="shared" si="1"/>
        <v>5106</v>
      </c>
    </row>
    <row r="1182" spans="1:10" ht="15.8" customHeight="1">
      <c r="A1182" s="13" t="s">
        <v>2212</v>
      </c>
      <c r="B1182" s="14" t="s">
        <v>2213</v>
      </c>
      <c r="C1182" s="13" t="s">
        <v>2214</v>
      </c>
      <c r="D1182" s="14" t="s">
        <v>18</v>
      </c>
      <c r="E1182" s="14" t="s">
        <v>51</v>
      </c>
      <c r="F1182" s="15">
        <v>150</v>
      </c>
      <c r="G1182" s="16">
        <v>48.27</v>
      </c>
      <c r="H1182" s="17">
        <v>7240.5</v>
      </c>
      <c r="I1182" s="11">
        <f t="shared" si="0"/>
        <v>0</v>
      </c>
      <c r="J1182" s="12">
        <f t="shared" si="1"/>
        <v>7240.5</v>
      </c>
    </row>
    <row r="1183" spans="1:10" ht="15.8" customHeight="1">
      <c r="A1183" s="13" t="s">
        <v>2215</v>
      </c>
      <c r="B1183" s="14" t="s">
        <v>2216</v>
      </c>
      <c r="C1183" s="13" t="s">
        <v>2217</v>
      </c>
      <c r="D1183" s="14" t="s">
        <v>18</v>
      </c>
      <c r="E1183" s="14" t="s">
        <v>29</v>
      </c>
      <c r="F1183" s="15">
        <v>10</v>
      </c>
      <c r="G1183" s="16">
        <v>86.5</v>
      </c>
      <c r="H1183" s="17">
        <v>865</v>
      </c>
      <c r="I1183" s="11">
        <f t="shared" si="0"/>
        <v>0</v>
      </c>
      <c r="J1183" s="12">
        <f t="shared" si="1"/>
        <v>865</v>
      </c>
    </row>
    <row r="1184" spans="1:10" ht="15.8" customHeight="1">
      <c r="A1184" s="13" t="s">
        <v>2218</v>
      </c>
      <c r="B1184" s="14" t="s">
        <v>2219</v>
      </c>
      <c r="C1184" s="13" t="s">
        <v>2220</v>
      </c>
      <c r="D1184" s="14" t="s">
        <v>18</v>
      </c>
      <c r="E1184" s="14" t="s">
        <v>29</v>
      </c>
      <c r="F1184" s="15">
        <v>10</v>
      </c>
      <c r="G1184" s="16">
        <v>207.05</v>
      </c>
      <c r="H1184" s="17">
        <v>2070.5</v>
      </c>
      <c r="I1184" s="11">
        <f t="shared" si="0"/>
        <v>0</v>
      </c>
      <c r="J1184" s="12">
        <f t="shared" si="1"/>
        <v>2070.5</v>
      </c>
    </row>
    <row r="1185" spans="1:10" ht="15.8" customHeight="1">
      <c r="A1185" s="13" t="s">
        <v>2221</v>
      </c>
      <c r="B1185" s="14" t="s">
        <v>2222</v>
      </c>
      <c r="C1185" s="13" t="s">
        <v>2223</v>
      </c>
      <c r="D1185" s="14" t="s">
        <v>18</v>
      </c>
      <c r="E1185" s="14" t="s">
        <v>29</v>
      </c>
      <c r="F1185" s="15">
        <v>10</v>
      </c>
      <c r="G1185" s="16">
        <v>58.68</v>
      </c>
      <c r="H1185" s="17">
        <v>586.79999999999995</v>
      </c>
      <c r="I1185" s="11">
        <f t="shared" si="0"/>
        <v>0</v>
      </c>
      <c r="J1185" s="12">
        <f t="shared" si="1"/>
        <v>586.79999999999995</v>
      </c>
    </row>
    <row r="1186" spans="1:10" ht="15.8" customHeight="1">
      <c r="A1186" s="13" t="s">
        <v>2224</v>
      </c>
      <c r="B1186" s="14" t="s">
        <v>2225</v>
      </c>
      <c r="C1186" s="13" t="s">
        <v>2226</v>
      </c>
      <c r="D1186" s="14" t="s">
        <v>18</v>
      </c>
      <c r="E1186" s="14" t="s">
        <v>29</v>
      </c>
      <c r="F1186" s="15">
        <v>10</v>
      </c>
      <c r="G1186" s="16">
        <v>85.2</v>
      </c>
      <c r="H1186" s="17">
        <v>852</v>
      </c>
      <c r="I1186" s="11">
        <f t="shared" si="0"/>
        <v>0</v>
      </c>
      <c r="J1186" s="12">
        <f t="shared" si="1"/>
        <v>852</v>
      </c>
    </row>
    <row r="1187" spans="1:10" ht="15.8" customHeight="1">
      <c r="A1187" s="13" t="s">
        <v>2227</v>
      </c>
      <c r="B1187" s="14" t="s">
        <v>2228</v>
      </c>
      <c r="C1187" s="13" t="s">
        <v>2229</v>
      </c>
      <c r="D1187" s="14" t="s">
        <v>18</v>
      </c>
      <c r="E1187" s="14" t="s">
        <v>29</v>
      </c>
      <c r="F1187" s="15">
        <v>10</v>
      </c>
      <c r="G1187" s="16">
        <v>137.59</v>
      </c>
      <c r="H1187" s="17">
        <v>1375.9</v>
      </c>
      <c r="I1187" s="11">
        <f t="shared" si="0"/>
        <v>0</v>
      </c>
      <c r="J1187" s="12">
        <f t="shared" si="1"/>
        <v>1375.9</v>
      </c>
    </row>
    <row r="1188" spans="1:10" ht="15.8" customHeight="1">
      <c r="A1188" s="13" t="s">
        <v>2230</v>
      </c>
      <c r="B1188" s="14" t="s">
        <v>2231</v>
      </c>
      <c r="C1188" s="13" t="s">
        <v>2232</v>
      </c>
      <c r="D1188" s="14" t="s">
        <v>18</v>
      </c>
      <c r="E1188" s="14" t="s">
        <v>29</v>
      </c>
      <c r="F1188" s="15">
        <v>20</v>
      </c>
      <c r="G1188" s="16">
        <v>30.05</v>
      </c>
      <c r="H1188" s="17">
        <v>601</v>
      </c>
      <c r="I1188" s="11">
        <f t="shared" si="0"/>
        <v>0</v>
      </c>
      <c r="J1188" s="12">
        <f t="shared" si="1"/>
        <v>601</v>
      </c>
    </row>
    <row r="1189" spans="1:10" ht="15.8" customHeight="1">
      <c r="A1189" s="13" t="s">
        <v>2233</v>
      </c>
      <c r="B1189" s="14" t="s">
        <v>1544</v>
      </c>
      <c r="C1189" s="13" t="s">
        <v>1545</v>
      </c>
      <c r="D1189" s="14" t="s">
        <v>18</v>
      </c>
      <c r="E1189" s="14" t="s">
        <v>29</v>
      </c>
      <c r="F1189" s="15">
        <v>15</v>
      </c>
      <c r="G1189" s="16">
        <v>74.510000000000005</v>
      </c>
      <c r="H1189" s="17">
        <v>1117.6500000000001</v>
      </c>
      <c r="I1189" s="11">
        <f t="shared" si="0"/>
        <v>0</v>
      </c>
      <c r="J1189" s="12">
        <f t="shared" si="1"/>
        <v>1117.6500000000001</v>
      </c>
    </row>
    <row r="1190" spans="1:10" ht="15.8" customHeight="1">
      <c r="A1190" s="13" t="s">
        <v>2234</v>
      </c>
      <c r="B1190" s="14" t="s">
        <v>1511</v>
      </c>
      <c r="C1190" s="13" t="s">
        <v>1512</v>
      </c>
      <c r="D1190" s="14" t="s">
        <v>18</v>
      </c>
      <c r="E1190" s="14" t="s">
        <v>29</v>
      </c>
      <c r="F1190" s="15">
        <v>3</v>
      </c>
      <c r="G1190" s="16">
        <v>216.52</v>
      </c>
      <c r="H1190" s="17">
        <v>649.55999999999995</v>
      </c>
      <c r="I1190" s="11">
        <f t="shared" si="0"/>
        <v>0</v>
      </c>
      <c r="J1190" s="12">
        <f t="shared" si="1"/>
        <v>649.55999999999995</v>
      </c>
    </row>
    <row r="1191" spans="1:10" ht="15.8" customHeight="1">
      <c r="A1191" s="13" t="s">
        <v>2235</v>
      </c>
      <c r="B1191" s="14" t="s">
        <v>2236</v>
      </c>
      <c r="C1191" s="13" t="s">
        <v>2237</v>
      </c>
      <c r="D1191" s="14" t="s">
        <v>188</v>
      </c>
      <c r="E1191" s="14" t="s">
        <v>24</v>
      </c>
      <c r="F1191" s="15">
        <v>8</v>
      </c>
      <c r="G1191" s="16">
        <v>71.09</v>
      </c>
      <c r="H1191" s="17">
        <v>568.72</v>
      </c>
      <c r="I1191" s="11">
        <f t="shared" si="0"/>
        <v>0</v>
      </c>
      <c r="J1191" s="12">
        <f t="shared" si="1"/>
        <v>568.72</v>
      </c>
    </row>
    <row r="1192" spans="1:10" ht="15.8" customHeight="1">
      <c r="A1192" s="13" t="s">
        <v>2238</v>
      </c>
      <c r="B1192" s="14" t="s">
        <v>2239</v>
      </c>
      <c r="C1192" s="13" t="s">
        <v>2240</v>
      </c>
      <c r="D1192" s="14" t="s">
        <v>18</v>
      </c>
      <c r="E1192" s="14" t="s">
        <v>29</v>
      </c>
      <c r="F1192" s="15">
        <v>20</v>
      </c>
      <c r="G1192" s="16">
        <v>8.82</v>
      </c>
      <c r="H1192" s="17">
        <v>176.4</v>
      </c>
      <c r="I1192" s="11">
        <f t="shared" si="0"/>
        <v>0</v>
      </c>
      <c r="J1192" s="12">
        <f t="shared" si="1"/>
        <v>176.4</v>
      </c>
    </row>
    <row r="1193" spans="1:10" ht="15.8" customHeight="1">
      <c r="A1193" s="13" t="s">
        <v>2241</v>
      </c>
      <c r="B1193" s="14" t="s">
        <v>2242</v>
      </c>
      <c r="C1193" s="13" t="s">
        <v>2243</v>
      </c>
      <c r="D1193" s="14" t="s">
        <v>188</v>
      </c>
      <c r="E1193" s="14" t="s">
        <v>24</v>
      </c>
      <c r="F1193" s="15">
        <v>3</v>
      </c>
      <c r="G1193" s="16">
        <v>523.76</v>
      </c>
      <c r="H1193" s="17">
        <v>1571.28</v>
      </c>
      <c r="I1193" s="11">
        <f t="shared" si="0"/>
        <v>0</v>
      </c>
      <c r="J1193" s="12">
        <f t="shared" si="1"/>
        <v>1571.28</v>
      </c>
    </row>
    <row r="1194" spans="1:10" ht="15.8" customHeight="1">
      <c r="A1194" s="13" t="s">
        <v>2244</v>
      </c>
      <c r="B1194" s="14" t="s">
        <v>2245</v>
      </c>
      <c r="C1194" s="13" t="s">
        <v>2246</v>
      </c>
      <c r="D1194" s="14" t="s">
        <v>188</v>
      </c>
      <c r="E1194" s="14" t="s">
        <v>24</v>
      </c>
      <c r="F1194" s="15">
        <v>3</v>
      </c>
      <c r="G1194" s="16">
        <v>578.65</v>
      </c>
      <c r="H1194" s="17">
        <v>1735.95</v>
      </c>
      <c r="I1194" s="11">
        <f t="shared" si="0"/>
        <v>0</v>
      </c>
      <c r="J1194" s="12">
        <f t="shared" si="1"/>
        <v>1735.95</v>
      </c>
    </row>
    <row r="1195" spans="1:10" ht="15.8" customHeight="1">
      <c r="A1195" s="13" t="s">
        <v>2247</v>
      </c>
      <c r="B1195" s="14" t="s">
        <v>2248</v>
      </c>
      <c r="C1195" s="13" t="s">
        <v>2249</v>
      </c>
      <c r="D1195" s="14" t="s">
        <v>18</v>
      </c>
      <c r="E1195" s="14" t="s">
        <v>29</v>
      </c>
      <c r="F1195" s="15">
        <v>16</v>
      </c>
      <c r="G1195" s="16">
        <v>39.5</v>
      </c>
      <c r="H1195" s="17">
        <v>632</v>
      </c>
      <c r="I1195" s="11">
        <f t="shared" si="0"/>
        <v>0</v>
      </c>
      <c r="J1195" s="12">
        <f t="shared" si="1"/>
        <v>632</v>
      </c>
    </row>
    <row r="1196" spans="1:10" ht="15.8" customHeight="1">
      <c r="A1196" s="13" t="s">
        <v>2250</v>
      </c>
      <c r="B1196" s="14" t="s">
        <v>2251</v>
      </c>
      <c r="C1196" s="13" t="s">
        <v>2252</v>
      </c>
      <c r="D1196" s="14" t="s">
        <v>188</v>
      </c>
      <c r="E1196" s="14" t="s">
        <v>24</v>
      </c>
      <c r="F1196" s="15">
        <v>3</v>
      </c>
      <c r="G1196" s="16">
        <v>528.98</v>
      </c>
      <c r="H1196" s="17">
        <v>1586.94</v>
      </c>
      <c r="I1196" s="11">
        <f t="shared" si="0"/>
        <v>0</v>
      </c>
      <c r="J1196" s="12">
        <f t="shared" si="1"/>
        <v>1586.94</v>
      </c>
    </row>
    <row r="1197" spans="1:10" ht="19.55" customHeight="1">
      <c r="A1197" s="9" t="s">
        <v>2253</v>
      </c>
      <c r="B1197" s="41" t="s">
        <v>2254</v>
      </c>
      <c r="C1197" s="42"/>
      <c r="D1197" s="42"/>
      <c r="E1197" s="42"/>
      <c r="F1197" s="42"/>
      <c r="G1197" s="43"/>
      <c r="H1197" s="10">
        <v>106408.2</v>
      </c>
      <c r="I1197" s="11">
        <f t="shared" si="0"/>
        <v>0</v>
      </c>
      <c r="J1197" s="12">
        <f t="shared" si="1"/>
        <v>106408.2</v>
      </c>
    </row>
    <row r="1198" spans="1:10" ht="15.8" customHeight="1">
      <c r="A1198" s="13" t="s">
        <v>2255</v>
      </c>
      <c r="B1198" s="14" t="s">
        <v>2256</v>
      </c>
      <c r="C1198" s="13" t="s">
        <v>2257</v>
      </c>
      <c r="D1198" s="14" t="s">
        <v>454</v>
      </c>
      <c r="E1198" s="14" t="s">
        <v>19</v>
      </c>
      <c r="F1198" s="15">
        <v>50</v>
      </c>
      <c r="G1198" s="16">
        <v>143.76</v>
      </c>
      <c r="H1198" s="17">
        <v>7188</v>
      </c>
      <c r="I1198" s="11">
        <f t="shared" si="0"/>
        <v>0</v>
      </c>
      <c r="J1198" s="12">
        <f t="shared" si="1"/>
        <v>7188</v>
      </c>
    </row>
    <row r="1199" spans="1:10" ht="15.8" customHeight="1">
      <c r="A1199" s="13" t="s">
        <v>2258</v>
      </c>
      <c r="B1199" s="14" t="s">
        <v>2259</v>
      </c>
      <c r="C1199" s="13" t="s">
        <v>2260</v>
      </c>
      <c r="D1199" s="14" t="s">
        <v>133</v>
      </c>
      <c r="E1199" s="14" t="s">
        <v>19</v>
      </c>
      <c r="F1199" s="15">
        <v>173</v>
      </c>
      <c r="G1199" s="16">
        <v>203.2</v>
      </c>
      <c r="H1199" s="17">
        <v>35153.599999999999</v>
      </c>
      <c r="I1199" s="11">
        <f t="shared" si="0"/>
        <v>0</v>
      </c>
      <c r="J1199" s="12">
        <f t="shared" si="1"/>
        <v>35153.599999999999</v>
      </c>
    </row>
    <row r="1200" spans="1:10" ht="15.8" customHeight="1">
      <c r="A1200" s="13" t="s">
        <v>2261</v>
      </c>
      <c r="B1200" s="14" t="s">
        <v>2262</v>
      </c>
      <c r="C1200" s="13" t="s">
        <v>2263</v>
      </c>
      <c r="D1200" s="14" t="s">
        <v>18</v>
      </c>
      <c r="E1200" s="14" t="s">
        <v>19</v>
      </c>
      <c r="F1200" s="15">
        <v>30</v>
      </c>
      <c r="G1200" s="16">
        <v>184.83</v>
      </c>
      <c r="H1200" s="17">
        <v>5544.9</v>
      </c>
      <c r="I1200" s="11">
        <f t="shared" si="0"/>
        <v>0</v>
      </c>
      <c r="J1200" s="12">
        <f t="shared" si="1"/>
        <v>5544.9</v>
      </c>
    </row>
    <row r="1201" spans="1:10" ht="15.8" customHeight="1">
      <c r="A1201" s="13" t="s">
        <v>2264</v>
      </c>
      <c r="B1201" s="14" t="s">
        <v>2265</v>
      </c>
      <c r="C1201" s="13" t="s">
        <v>2266</v>
      </c>
      <c r="D1201" s="14" t="s">
        <v>18</v>
      </c>
      <c r="E1201" s="14" t="s">
        <v>19</v>
      </c>
      <c r="F1201" s="15">
        <v>20</v>
      </c>
      <c r="G1201" s="16">
        <v>274.37</v>
      </c>
      <c r="H1201" s="17">
        <v>5487.4</v>
      </c>
      <c r="I1201" s="11">
        <f t="shared" si="0"/>
        <v>0</v>
      </c>
      <c r="J1201" s="12">
        <f t="shared" si="1"/>
        <v>5487.4</v>
      </c>
    </row>
    <row r="1202" spans="1:10" ht="15.8" customHeight="1">
      <c r="A1202" s="13" t="s">
        <v>2267</v>
      </c>
      <c r="B1202" s="14" t="s">
        <v>2268</v>
      </c>
      <c r="C1202" s="13" t="s">
        <v>2269</v>
      </c>
      <c r="D1202" s="14" t="s">
        <v>18</v>
      </c>
      <c r="E1202" s="14" t="s">
        <v>51</v>
      </c>
      <c r="F1202" s="15">
        <v>45</v>
      </c>
      <c r="G1202" s="16">
        <v>715.47</v>
      </c>
      <c r="H1202" s="17">
        <v>32196.15</v>
      </c>
      <c r="I1202" s="11">
        <f t="shared" si="0"/>
        <v>0</v>
      </c>
      <c r="J1202" s="12">
        <f t="shared" si="1"/>
        <v>32196.15</v>
      </c>
    </row>
    <row r="1203" spans="1:10" ht="15.8" customHeight="1">
      <c r="A1203" s="13" t="s">
        <v>2270</v>
      </c>
      <c r="B1203" s="14" t="s">
        <v>2271</v>
      </c>
      <c r="C1203" s="13" t="s">
        <v>2272</v>
      </c>
      <c r="D1203" s="14" t="s">
        <v>188</v>
      </c>
      <c r="E1203" s="14" t="s">
        <v>68</v>
      </c>
      <c r="F1203" s="15">
        <v>45</v>
      </c>
      <c r="G1203" s="16">
        <v>463.07</v>
      </c>
      <c r="H1203" s="17">
        <v>20838.150000000001</v>
      </c>
      <c r="I1203" s="11">
        <f t="shared" si="0"/>
        <v>0</v>
      </c>
      <c r="J1203" s="12">
        <f t="shared" si="1"/>
        <v>20838.150000000001</v>
      </c>
    </row>
    <row r="1204" spans="1:10" ht="19.55" customHeight="1">
      <c r="A1204" s="9" t="s">
        <v>2273</v>
      </c>
      <c r="B1204" s="41" t="s">
        <v>2274</v>
      </c>
      <c r="C1204" s="42"/>
      <c r="D1204" s="42"/>
      <c r="E1204" s="42"/>
      <c r="F1204" s="42"/>
      <c r="G1204" s="43"/>
      <c r="H1204" s="10">
        <v>270626.5</v>
      </c>
      <c r="I1204" s="11">
        <f t="shared" si="0"/>
        <v>0</v>
      </c>
      <c r="J1204" s="12">
        <f t="shared" si="1"/>
        <v>270626.5</v>
      </c>
    </row>
    <row r="1205" spans="1:10" ht="15.8" customHeight="1">
      <c r="A1205" s="13" t="s">
        <v>2275</v>
      </c>
      <c r="B1205" s="14" t="s">
        <v>2276</v>
      </c>
      <c r="C1205" s="13" t="s">
        <v>2277</v>
      </c>
      <c r="D1205" s="14" t="s">
        <v>18</v>
      </c>
      <c r="E1205" s="14" t="s">
        <v>19</v>
      </c>
      <c r="F1205" s="15">
        <v>350</v>
      </c>
      <c r="G1205" s="16">
        <v>104.24</v>
      </c>
      <c r="H1205" s="17">
        <v>36484</v>
      </c>
      <c r="I1205" s="11">
        <f t="shared" si="0"/>
        <v>0</v>
      </c>
      <c r="J1205" s="12">
        <f t="shared" si="1"/>
        <v>36484</v>
      </c>
    </row>
    <row r="1206" spans="1:10" ht="15.8" customHeight="1">
      <c r="A1206" s="13" t="s">
        <v>2278</v>
      </c>
      <c r="B1206" s="14" t="s">
        <v>2279</v>
      </c>
      <c r="C1206" s="13" t="s">
        <v>2280</v>
      </c>
      <c r="D1206" s="14" t="s">
        <v>18</v>
      </c>
      <c r="E1206" s="14" t="s">
        <v>19</v>
      </c>
      <c r="F1206" s="15">
        <v>350</v>
      </c>
      <c r="G1206" s="16">
        <v>265.24</v>
      </c>
      <c r="H1206" s="17">
        <v>92834</v>
      </c>
      <c r="I1206" s="11">
        <f t="shared" si="0"/>
        <v>0</v>
      </c>
      <c r="J1206" s="12">
        <f t="shared" si="1"/>
        <v>92834</v>
      </c>
    </row>
    <row r="1207" spans="1:10" ht="15.8" customHeight="1">
      <c r="A1207" s="13" t="s">
        <v>2281</v>
      </c>
      <c r="B1207" s="14" t="s">
        <v>2262</v>
      </c>
      <c r="C1207" s="13" t="s">
        <v>2263</v>
      </c>
      <c r="D1207" s="14" t="s">
        <v>18</v>
      </c>
      <c r="E1207" s="14" t="s">
        <v>19</v>
      </c>
      <c r="F1207" s="15">
        <v>50</v>
      </c>
      <c r="G1207" s="16">
        <v>184.83</v>
      </c>
      <c r="H1207" s="17">
        <v>9241.5</v>
      </c>
      <c r="I1207" s="11">
        <f t="shared" si="0"/>
        <v>0</v>
      </c>
      <c r="J1207" s="12">
        <f t="shared" si="1"/>
        <v>9241.5</v>
      </c>
    </row>
    <row r="1208" spans="1:10" ht="15.8" customHeight="1">
      <c r="A1208" s="13" t="s">
        <v>2282</v>
      </c>
      <c r="B1208" s="14" t="s">
        <v>2283</v>
      </c>
      <c r="C1208" s="13" t="s">
        <v>2284</v>
      </c>
      <c r="D1208" s="14" t="s">
        <v>18</v>
      </c>
      <c r="E1208" s="14" t="s">
        <v>51</v>
      </c>
      <c r="F1208" s="15">
        <v>800</v>
      </c>
      <c r="G1208" s="16">
        <v>63.61</v>
      </c>
      <c r="H1208" s="17">
        <v>50888</v>
      </c>
      <c r="I1208" s="11">
        <f t="shared" si="0"/>
        <v>0</v>
      </c>
      <c r="J1208" s="12">
        <f t="shared" si="1"/>
        <v>50888</v>
      </c>
    </row>
    <row r="1209" spans="1:10" ht="15.8" customHeight="1">
      <c r="A1209" s="13" t="s">
        <v>2285</v>
      </c>
      <c r="B1209" s="14" t="s">
        <v>2286</v>
      </c>
      <c r="C1209" s="13" t="s">
        <v>2287</v>
      </c>
      <c r="D1209" s="14" t="s">
        <v>18</v>
      </c>
      <c r="E1209" s="14" t="s">
        <v>19</v>
      </c>
      <c r="F1209" s="15">
        <v>500</v>
      </c>
      <c r="G1209" s="16">
        <v>104.37</v>
      </c>
      <c r="H1209" s="17">
        <v>52185</v>
      </c>
      <c r="I1209" s="11">
        <f t="shared" si="0"/>
        <v>0</v>
      </c>
      <c r="J1209" s="12">
        <f t="shared" si="1"/>
        <v>52185</v>
      </c>
    </row>
    <row r="1210" spans="1:10" ht="15.8" customHeight="1">
      <c r="A1210" s="13" t="s">
        <v>2288</v>
      </c>
      <c r="B1210" s="14" t="s">
        <v>2289</v>
      </c>
      <c r="C1210" s="13" t="s">
        <v>2290</v>
      </c>
      <c r="D1210" s="14" t="s">
        <v>188</v>
      </c>
      <c r="E1210" s="14" t="s">
        <v>56</v>
      </c>
      <c r="F1210" s="15">
        <v>100</v>
      </c>
      <c r="G1210" s="16">
        <v>289.94</v>
      </c>
      <c r="H1210" s="17">
        <v>28994</v>
      </c>
      <c r="I1210" s="11">
        <f t="shared" si="0"/>
        <v>0</v>
      </c>
      <c r="J1210" s="12">
        <f t="shared" si="1"/>
        <v>28994</v>
      </c>
    </row>
    <row r="1211" spans="1:10" ht="19.55" customHeight="1">
      <c r="A1211" s="9" t="s">
        <v>2291</v>
      </c>
      <c r="B1211" s="41" t="s">
        <v>2292</v>
      </c>
      <c r="C1211" s="42"/>
      <c r="D1211" s="42"/>
      <c r="E1211" s="42"/>
      <c r="F1211" s="42"/>
      <c r="G1211" s="43"/>
      <c r="H1211" s="10">
        <v>30672.68</v>
      </c>
      <c r="I1211" s="11">
        <f t="shared" si="0"/>
        <v>0</v>
      </c>
      <c r="J1211" s="12">
        <f t="shared" si="1"/>
        <v>30672.68</v>
      </c>
    </row>
    <row r="1212" spans="1:10" ht="15.8" customHeight="1">
      <c r="A1212" s="13" t="s">
        <v>2293</v>
      </c>
      <c r="B1212" s="14" t="s">
        <v>2294</v>
      </c>
      <c r="C1212" s="13" t="s">
        <v>2295</v>
      </c>
      <c r="D1212" s="14" t="s">
        <v>18</v>
      </c>
      <c r="E1212" s="14" t="s">
        <v>19</v>
      </c>
      <c r="F1212" s="15">
        <v>100</v>
      </c>
      <c r="G1212" s="16">
        <v>28.01</v>
      </c>
      <c r="H1212" s="17">
        <v>2801</v>
      </c>
      <c r="I1212" s="11">
        <f t="shared" si="0"/>
        <v>0</v>
      </c>
      <c r="J1212" s="12">
        <f t="shared" si="1"/>
        <v>2801</v>
      </c>
    </row>
    <row r="1213" spans="1:10" ht="15.8" customHeight="1">
      <c r="A1213" s="13" t="s">
        <v>2296</v>
      </c>
      <c r="B1213" s="14" t="s">
        <v>2297</v>
      </c>
      <c r="C1213" s="13" t="s">
        <v>2298</v>
      </c>
      <c r="D1213" s="14" t="s">
        <v>18</v>
      </c>
      <c r="E1213" s="14" t="s">
        <v>29</v>
      </c>
      <c r="F1213" s="15">
        <v>25</v>
      </c>
      <c r="G1213" s="16">
        <v>57.17</v>
      </c>
      <c r="H1213" s="17">
        <v>1429.25</v>
      </c>
      <c r="I1213" s="11">
        <f t="shared" si="0"/>
        <v>0</v>
      </c>
      <c r="J1213" s="12">
        <f t="shared" si="1"/>
        <v>1429.25</v>
      </c>
    </row>
    <row r="1214" spans="1:10" ht="15.8" customHeight="1">
      <c r="A1214" s="13" t="s">
        <v>2299</v>
      </c>
      <c r="B1214" s="14" t="s">
        <v>2300</v>
      </c>
      <c r="C1214" s="13" t="s">
        <v>2301</v>
      </c>
      <c r="D1214" s="14" t="s">
        <v>513</v>
      </c>
      <c r="E1214" s="14" t="s">
        <v>29</v>
      </c>
      <c r="F1214" s="15">
        <v>4</v>
      </c>
      <c r="G1214" s="16">
        <v>404.82</v>
      </c>
      <c r="H1214" s="17">
        <v>1619.28</v>
      </c>
      <c r="I1214" s="11">
        <f t="shared" si="0"/>
        <v>0</v>
      </c>
      <c r="J1214" s="12">
        <f t="shared" si="1"/>
        <v>1619.28</v>
      </c>
    </row>
    <row r="1215" spans="1:10" ht="15.8" customHeight="1">
      <c r="A1215" s="13" t="s">
        <v>2302</v>
      </c>
      <c r="B1215" s="14" t="s">
        <v>2303</v>
      </c>
      <c r="C1215" s="13" t="s">
        <v>2304</v>
      </c>
      <c r="D1215" s="14" t="s">
        <v>454</v>
      </c>
      <c r="E1215" s="14" t="s">
        <v>110</v>
      </c>
      <c r="F1215" s="15">
        <v>50</v>
      </c>
      <c r="G1215" s="16">
        <v>429.26</v>
      </c>
      <c r="H1215" s="17">
        <v>21463</v>
      </c>
      <c r="I1215" s="11">
        <f t="shared" si="0"/>
        <v>0</v>
      </c>
      <c r="J1215" s="12">
        <f t="shared" si="1"/>
        <v>21463</v>
      </c>
    </row>
    <row r="1216" spans="1:10" ht="15.8" customHeight="1">
      <c r="A1216" s="13" t="s">
        <v>2305</v>
      </c>
      <c r="B1216" s="14" t="s">
        <v>2306</v>
      </c>
      <c r="C1216" s="13" t="s">
        <v>2307</v>
      </c>
      <c r="D1216" s="14" t="s">
        <v>18</v>
      </c>
      <c r="E1216" s="14" t="s">
        <v>29</v>
      </c>
      <c r="F1216" s="15">
        <v>15</v>
      </c>
      <c r="G1216" s="16">
        <v>224.01</v>
      </c>
      <c r="H1216" s="17">
        <v>3360.15</v>
      </c>
      <c r="I1216" s="11">
        <f t="shared" si="0"/>
        <v>0</v>
      </c>
      <c r="J1216" s="12">
        <f t="shared" si="1"/>
        <v>3360.15</v>
      </c>
    </row>
    <row r="1217" spans="1:10" ht="19.55" customHeight="1">
      <c r="A1217" s="9" t="s">
        <v>2308</v>
      </c>
      <c r="B1217" s="41" t="s">
        <v>2309</v>
      </c>
      <c r="C1217" s="42"/>
      <c r="D1217" s="42"/>
      <c r="E1217" s="42"/>
      <c r="F1217" s="42"/>
      <c r="G1217" s="43"/>
      <c r="H1217" s="10">
        <v>531885.69999999995</v>
      </c>
      <c r="I1217" s="11">
        <f t="shared" si="0"/>
        <v>0</v>
      </c>
      <c r="J1217" s="12">
        <f t="shared" si="1"/>
        <v>531885.69999999995</v>
      </c>
    </row>
    <row r="1218" spans="1:10" ht="15.8" customHeight="1">
      <c r="A1218" s="13" t="s">
        <v>2310</v>
      </c>
      <c r="B1218" s="14" t="s">
        <v>2311</v>
      </c>
      <c r="C1218" s="13" t="s">
        <v>2312</v>
      </c>
      <c r="D1218" s="14" t="s">
        <v>513</v>
      </c>
      <c r="E1218" s="14" t="s">
        <v>29</v>
      </c>
      <c r="F1218" s="15">
        <v>2</v>
      </c>
      <c r="G1218" s="16">
        <v>265942.84999999998</v>
      </c>
      <c r="H1218" s="17">
        <v>531885.69999999995</v>
      </c>
      <c r="I1218" s="11">
        <f t="shared" si="0"/>
        <v>0</v>
      </c>
      <c r="J1218" s="12">
        <f t="shared" si="1"/>
        <v>531885.69999999995</v>
      </c>
    </row>
    <row r="1219" spans="1:10" ht="19.55" customHeight="1">
      <c r="A1219" s="9" t="s">
        <v>2313</v>
      </c>
      <c r="B1219" s="41" t="s">
        <v>2314</v>
      </c>
      <c r="C1219" s="42"/>
      <c r="D1219" s="42"/>
      <c r="E1219" s="42"/>
      <c r="F1219" s="42"/>
      <c r="G1219" s="43"/>
      <c r="H1219" s="10">
        <v>372999.26</v>
      </c>
      <c r="I1219" s="11">
        <f t="shared" si="0"/>
        <v>0</v>
      </c>
      <c r="J1219" s="12">
        <f t="shared" si="1"/>
        <v>372999.26</v>
      </c>
    </row>
    <row r="1220" spans="1:10" ht="15.8" customHeight="1">
      <c r="A1220" s="13" t="s">
        <v>2315</v>
      </c>
      <c r="B1220" s="14" t="s">
        <v>2316</v>
      </c>
      <c r="C1220" s="13" t="s">
        <v>2317</v>
      </c>
      <c r="D1220" s="14" t="s">
        <v>188</v>
      </c>
      <c r="E1220" s="14" t="s">
        <v>38</v>
      </c>
      <c r="F1220" s="15">
        <v>99.9</v>
      </c>
      <c r="G1220" s="16">
        <v>643.86</v>
      </c>
      <c r="H1220" s="17">
        <v>64321.61</v>
      </c>
      <c r="I1220" s="11">
        <f t="shared" si="0"/>
        <v>0</v>
      </c>
      <c r="J1220" s="12">
        <f t="shared" si="1"/>
        <v>64321.61</v>
      </c>
    </row>
    <row r="1221" spans="1:10" ht="15.8" customHeight="1">
      <c r="A1221" s="13" t="s">
        <v>2318</v>
      </c>
      <c r="B1221" s="14" t="s">
        <v>548</v>
      </c>
      <c r="C1221" s="13" t="s">
        <v>549</v>
      </c>
      <c r="D1221" s="14" t="s">
        <v>550</v>
      </c>
      <c r="E1221" s="14" t="s">
        <v>38</v>
      </c>
      <c r="F1221" s="15">
        <v>215</v>
      </c>
      <c r="G1221" s="16">
        <v>1435.71</v>
      </c>
      <c r="H1221" s="17">
        <v>308677.65000000002</v>
      </c>
      <c r="I1221" s="11">
        <f t="shared" si="0"/>
        <v>0</v>
      </c>
      <c r="J1221" s="12">
        <f t="shared" si="1"/>
        <v>308677.65000000002</v>
      </c>
    </row>
    <row r="1222" spans="1:10" ht="19.55" customHeight="1">
      <c r="A1222" s="9" t="s">
        <v>2319</v>
      </c>
      <c r="B1222" s="41" t="s">
        <v>2320</v>
      </c>
      <c r="C1222" s="42"/>
      <c r="D1222" s="42"/>
      <c r="E1222" s="42"/>
      <c r="F1222" s="42"/>
      <c r="G1222" s="43"/>
      <c r="H1222" s="10">
        <v>39272.639999999999</v>
      </c>
      <c r="I1222" s="11">
        <f t="shared" si="0"/>
        <v>0</v>
      </c>
      <c r="J1222" s="12">
        <f t="shared" si="1"/>
        <v>39272.639999999999</v>
      </c>
    </row>
    <row r="1223" spans="1:10" ht="15.8" customHeight="1">
      <c r="A1223" s="13" t="s">
        <v>2321</v>
      </c>
      <c r="B1223" s="14" t="s">
        <v>2322</v>
      </c>
      <c r="C1223" s="13" t="s">
        <v>2323</v>
      </c>
      <c r="D1223" s="14" t="s">
        <v>2324</v>
      </c>
      <c r="E1223" s="14" t="s">
        <v>56</v>
      </c>
      <c r="F1223" s="15">
        <v>5316.8</v>
      </c>
      <c r="G1223" s="16">
        <v>5.43</v>
      </c>
      <c r="H1223" s="17">
        <v>28870.22</v>
      </c>
      <c r="I1223" s="11">
        <f t="shared" si="0"/>
        <v>0</v>
      </c>
      <c r="J1223" s="12">
        <f t="shared" si="1"/>
        <v>28870.22</v>
      </c>
    </row>
    <row r="1224" spans="1:10" ht="15.8" customHeight="1">
      <c r="A1224" s="13" t="s">
        <v>2325</v>
      </c>
      <c r="B1224" s="14" t="s">
        <v>2326</v>
      </c>
      <c r="C1224" s="13" t="s">
        <v>2327</v>
      </c>
      <c r="D1224" s="14" t="s">
        <v>188</v>
      </c>
      <c r="E1224" s="14" t="s">
        <v>38</v>
      </c>
      <c r="F1224" s="15">
        <v>6403</v>
      </c>
      <c r="G1224" s="16">
        <v>1.25</v>
      </c>
      <c r="H1224" s="17">
        <v>8003.75</v>
      </c>
      <c r="I1224" s="11">
        <f t="shared" si="0"/>
        <v>0</v>
      </c>
      <c r="J1224" s="12">
        <f t="shared" si="1"/>
        <v>8003.75</v>
      </c>
    </row>
    <row r="1225" spans="1:10" ht="15.8" customHeight="1">
      <c r="A1225" s="13" t="s">
        <v>2328</v>
      </c>
      <c r="B1225" s="14" t="s">
        <v>2329</v>
      </c>
      <c r="C1225" s="13" t="s">
        <v>2330</v>
      </c>
      <c r="D1225" s="14" t="s">
        <v>18</v>
      </c>
      <c r="E1225" s="14" t="s">
        <v>29</v>
      </c>
      <c r="F1225" s="15">
        <v>1</v>
      </c>
      <c r="G1225" s="16">
        <v>2398.67</v>
      </c>
      <c r="H1225" s="17">
        <v>2398.67</v>
      </c>
      <c r="I1225" s="11">
        <f t="shared" si="0"/>
        <v>0</v>
      </c>
      <c r="J1225" s="12">
        <f t="shared" si="1"/>
        <v>2398.67</v>
      </c>
    </row>
    <row r="1226" spans="1:10" ht="14.3" customHeight="1">
      <c r="A1226" s="1"/>
      <c r="B1226" s="1"/>
      <c r="C1226" s="1"/>
      <c r="D1226" s="1"/>
      <c r="E1226" s="1"/>
      <c r="F1226" s="44" t="s">
        <v>2331</v>
      </c>
      <c r="G1226" s="45"/>
      <c r="H1226" s="10">
        <v>3213066.79</v>
      </c>
      <c r="I1226" s="11">
        <f t="shared" si="0"/>
        <v>0</v>
      </c>
      <c r="J1226" s="12">
        <f t="shared" si="1"/>
        <v>3213066.79</v>
      </c>
    </row>
    <row r="1227" spans="1:10" ht="14.3" customHeight="1">
      <c r="A1227" s="1"/>
      <c r="B1227" s="1"/>
      <c r="C1227" s="1"/>
      <c r="D1227" s="1"/>
      <c r="E1227" s="1"/>
      <c r="F1227" s="44" t="s">
        <v>2332</v>
      </c>
      <c r="G1227" s="45"/>
      <c r="H1227" s="10">
        <v>12919008.210000001</v>
      </c>
      <c r="I1227" s="11">
        <f t="shared" si="0"/>
        <v>0</v>
      </c>
      <c r="J1227" s="12">
        <f t="shared" si="1"/>
        <v>12919008.210000001</v>
      </c>
    </row>
    <row r="1228" spans="1:10" ht="14.3" customHeight="1">
      <c r="A1228" s="1"/>
      <c r="B1228" s="1"/>
      <c r="C1228" s="1"/>
      <c r="D1228" s="1"/>
      <c r="E1228" s="1"/>
      <c r="F1228" s="44" t="s">
        <v>2333</v>
      </c>
      <c r="G1228" s="45"/>
      <c r="H1228" s="10">
        <v>16132075</v>
      </c>
      <c r="I1228" s="11">
        <f t="shared" si="0"/>
        <v>0</v>
      </c>
      <c r="J1228" s="12">
        <f>H1228-(H1228*I1228)</f>
        <v>16132075</v>
      </c>
    </row>
  </sheetData>
  <mergeCells count="119">
    <mergeCell ref="A1:H1"/>
    <mergeCell ref="B2:G2"/>
    <mergeCell ref="B4:G4"/>
    <mergeCell ref="B29:G29"/>
    <mergeCell ref="B39:G39"/>
    <mergeCell ref="B46:G46"/>
    <mergeCell ref="B47:G47"/>
    <mergeCell ref="B53:G53"/>
    <mergeCell ref="B58:G58"/>
    <mergeCell ref="B59:G59"/>
    <mergeCell ref="B60:G60"/>
    <mergeCell ref="B68:G68"/>
    <mergeCell ref="B75:G75"/>
    <mergeCell ref="B82:G82"/>
    <mergeCell ref="B89:G89"/>
    <mergeCell ref="B96:G96"/>
    <mergeCell ref="B103:G103"/>
    <mergeCell ref="B108:G108"/>
    <mergeCell ref="B113:G113"/>
    <mergeCell ref="B114:G114"/>
    <mergeCell ref="B120:G120"/>
    <mergeCell ref="B126:G126"/>
    <mergeCell ref="B131:G131"/>
    <mergeCell ref="B137:G137"/>
    <mergeCell ref="B143:G143"/>
    <mergeCell ref="B148:G148"/>
    <mergeCell ref="B149:G149"/>
    <mergeCell ref="B155:G155"/>
    <mergeCell ref="B161:G161"/>
    <mergeCell ref="B167:G167"/>
    <mergeCell ref="B173:G173"/>
    <mergeCell ref="B179:G179"/>
    <mergeCell ref="B185:G185"/>
    <mergeCell ref="B190:G190"/>
    <mergeCell ref="B195:G195"/>
    <mergeCell ref="B204:G204"/>
    <mergeCell ref="B205:G205"/>
    <mergeCell ref="B210:G210"/>
    <mergeCell ref="B213:G213"/>
    <mergeCell ref="B219:G219"/>
    <mergeCell ref="B224:G224"/>
    <mergeCell ref="B225:G225"/>
    <mergeCell ref="B234:G234"/>
    <mergeCell ref="B235:G235"/>
    <mergeCell ref="B239:G239"/>
    <mergeCell ref="B246:G246"/>
    <mergeCell ref="B249:G249"/>
    <mergeCell ref="B251:G251"/>
    <mergeCell ref="B263:G263"/>
    <mergeCell ref="B1029:G1029"/>
    <mergeCell ref="B1046:G1046"/>
    <mergeCell ref="B1063:G1063"/>
    <mergeCell ref="B1080:G1080"/>
    <mergeCell ref="B1081:G1081"/>
    <mergeCell ref="B265:G265"/>
    <mergeCell ref="B266:G266"/>
    <mergeCell ref="B270:G270"/>
    <mergeCell ref="B274:G274"/>
    <mergeCell ref="B278:G278"/>
    <mergeCell ref="B280:G280"/>
    <mergeCell ref="B282:G282"/>
    <mergeCell ref="B283:G283"/>
    <mergeCell ref="B310:G310"/>
    <mergeCell ref="B311:G311"/>
    <mergeCell ref="B362:G362"/>
    <mergeCell ref="B415:G415"/>
    <mergeCell ref="B468:G468"/>
    <mergeCell ref="B521:G521"/>
    <mergeCell ref="B574:G574"/>
    <mergeCell ref="B1099:G1099"/>
    <mergeCell ref="B1116:G1116"/>
    <mergeCell ref="B1211:G1211"/>
    <mergeCell ref="B1217:G1217"/>
    <mergeCell ref="B1219:G1219"/>
    <mergeCell ref="B1222:G1222"/>
    <mergeCell ref="F1226:G1226"/>
    <mergeCell ref="F1227:G1227"/>
    <mergeCell ref="F1228:G1228"/>
    <mergeCell ref="B1133:G1133"/>
    <mergeCell ref="B1150:G1150"/>
    <mergeCell ref="B1167:G1167"/>
    <mergeCell ref="B1169:G1169"/>
    <mergeCell ref="B1177:G1177"/>
    <mergeCell ref="B1197:G1197"/>
    <mergeCell ref="B1204:G1204"/>
    <mergeCell ref="B588:G588"/>
    <mergeCell ref="B604:G604"/>
    <mergeCell ref="B605:G605"/>
    <mergeCell ref="B623:G623"/>
    <mergeCell ref="B641:G641"/>
    <mergeCell ref="B659:G659"/>
    <mergeCell ref="B677:G677"/>
    <mergeCell ref="B695:G695"/>
    <mergeCell ref="B696:G696"/>
    <mergeCell ref="B702:G702"/>
    <mergeCell ref="B710:G710"/>
    <mergeCell ref="B711:G711"/>
    <mergeCell ref="B731:G731"/>
    <mergeCell ref="B741:G741"/>
    <mergeCell ref="B748:G748"/>
    <mergeCell ref="B757:G757"/>
    <mergeCell ref="B762:G762"/>
    <mergeCell ref="B768:G768"/>
    <mergeCell ref="B910:G910"/>
    <mergeCell ref="B930:G930"/>
    <mergeCell ref="B950:G950"/>
    <mergeCell ref="B970:G970"/>
    <mergeCell ref="B990:G990"/>
    <mergeCell ref="B991:G991"/>
    <mergeCell ref="B1011:G1011"/>
    <mergeCell ref="B783:G783"/>
    <mergeCell ref="B812:G812"/>
    <mergeCell ref="B838:G838"/>
    <mergeCell ref="B854:G854"/>
    <mergeCell ref="B857:G857"/>
    <mergeCell ref="B858:G858"/>
    <mergeCell ref="B865:G865"/>
    <mergeCell ref="B866:G866"/>
    <mergeCell ref="B890:G890"/>
  </mergeCells>
  <pageMargins left="0.5" right="0.5" top="0.5" bottom="0.5" header="0" footer="0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1"/>
  <sheetViews>
    <sheetView workbookViewId="0">
      <selection activeCell="M1" sqref="M1"/>
    </sheetView>
  </sheetViews>
  <sheetFormatPr defaultColWidth="14.375" defaultRowHeight="14.95" customHeight="1"/>
  <cols>
    <col min="1" max="1" width="4.875" bestFit="1" customWidth="1"/>
    <col min="2" max="2" width="28.125" bestFit="1" customWidth="1"/>
    <col min="3" max="3" width="10.375" bestFit="1" customWidth="1"/>
    <col min="4" max="6" width="9.375" customWidth="1"/>
    <col min="7" max="7" width="9.875" bestFit="1" customWidth="1"/>
    <col min="8" max="8" width="8.125" customWidth="1"/>
    <col min="9" max="9" width="1.375" customWidth="1"/>
    <col min="10" max="11" width="9.625" bestFit="1" customWidth="1"/>
    <col min="12" max="13" width="10.125" bestFit="1" customWidth="1"/>
    <col min="14" max="15" width="9.375" customWidth="1"/>
    <col min="16" max="16" width="9.75" bestFit="1" customWidth="1"/>
    <col min="17" max="18" width="9.875" bestFit="1" customWidth="1"/>
    <col min="19" max="19" width="10" bestFit="1" customWidth="1"/>
    <col min="20" max="21" width="9.375" customWidth="1"/>
    <col min="22" max="22" width="10" bestFit="1" customWidth="1"/>
    <col min="23" max="23" width="9.875" bestFit="1" customWidth="1"/>
    <col min="24" max="24" width="10.25" bestFit="1" customWidth="1"/>
    <col min="25" max="25" width="9.375" bestFit="1" customWidth="1"/>
    <col min="26" max="26" width="10" bestFit="1" customWidth="1"/>
    <col min="27" max="27" width="10.25" bestFit="1" customWidth="1"/>
    <col min="28" max="28" width="10" bestFit="1" customWidth="1"/>
    <col min="29" max="29" width="9.75" bestFit="1" customWidth="1"/>
    <col min="30" max="30" width="9.875" bestFit="1" customWidth="1"/>
    <col min="31" max="31" width="9.625" bestFit="1" customWidth="1"/>
    <col min="32" max="32" width="9.75" bestFit="1" customWidth="1"/>
    <col min="33" max="33" width="10.125" bestFit="1" customWidth="1"/>
    <col min="34" max="34" width="9.875" bestFit="1" customWidth="1"/>
    <col min="35" max="35" width="15.375" bestFit="1" customWidth="1"/>
  </cols>
  <sheetData>
    <row r="1" spans="1:35" ht="252" customHeight="1">
      <c r="A1" s="46"/>
      <c r="B1" s="45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.8" customHeight="1">
      <c r="A2" s="18" t="s">
        <v>3</v>
      </c>
      <c r="B2" s="18" t="s">
        <v>5</v>
      </c>
      <c r="C2" s="18" t="s">
        <v>2334</v>
      </c>
      <c r="D2" s="18" t="s">
        <v>2335</v>
      </c>
      <c r="E2" s="18" t="s">
        <v>2336</v>
      </c>
      <c r="F2" s="18" t="s">
        <v>2337</v>
      </c>
      <c r="G2" s="18" t="s">
        <v>2338</v>
      </c>
      <c r="H2" s="61" t="s">
        <v>2339</v>
      </c>
      <c r="I2" s="43"/>
      <c r="J2" s="18" t="s">
        <v>2340</v>
      </c>
      <c r="K2" s="18" t="s">
        <v>2341</v>
      </c>
      <c r="L2" s="18" t="s">
        <v>2342</v>
      </c>
      <c r="M2" s="18" t="s">
        <v>2343</v>
      </c>
      <c r="N2" s="18" t="s">
        <v>2344</v>
      </c>
      <c r="O2" s="18" t="s">
        <v>2345</v>
      </c>
      <c r="P2" s="18" t="s">
        <v>2346</v>
      </c>
      <c r="Q2" s="18" t="s">
        <v>2347</v>
      </c>
      <c r="R2" s="18" t="s">
        <v>2348</v>
      </c>
      <c r="S2" s="18" t="s">
        <v>2349</v>
      </c>
      <c r="T2" s="18" t="s">
        <v>2350</v>
      </c>
      <c r="U2" s="18" t="s">
        <v>2351</v>
      </c>
      <c r="V2" s="18" t="s">
        <v>2352</v>
      </c>
      <c r="W2" s="18" t="s">
        <v>2353</v>
      </c>
      <c r="X2" s="18" t="s">
        <v>2354</v>
      </c>
      <c r="Y2" s="18" t="s">
        <v>2355</v>
      </c>
      <c r="Z2" s="18" t="s">
        <v>2356</v>
      </c>
      <c r="AA2" s="18" t="s">
        <v>2357</v>
      </c>
      <c r="AB2" s="18" t="s">
        <v>2358</v>
      </c>
      <c r="AC2" s="18" t="s">
        <v>2359</v>
      </c>
      <c r="AD2" s="18" t="s">
        <v>2360</v>
      </c>
      <c r="AE2" s="18" t="s">
        <v>2361</v>
      </c>
      <c r="AF2" s="18" t="s">
        <v>2362</v>
      </c>
      <c r="AG2" s="18" t="s">
        <v>2363</v>
      </c>
      <c r="AH2" s="18" t="s">
        <v>2364</v>
      </c>
      <c r="AI2" s="19" t="s">
        <v>2365</v>
      </c>
    </row>
    <row r="3" spans="1:35" ht="12.1" customHeight="1">
      <c r="A3" s="55" t="s">
        <v>13</v>
      </c>
      <c r="B3" s="50" t="s">
        <v>14</v>
      </c>
      <c r="C3" s="52">
        <v>943430.94</v>
      </c>
      <c r="D3" s="20">
        <v>3.3300000000000003E-2</v>
      </c>
      <c r="E3" s="20">
        <v>3.3300000000000003E-2</v>
      </c>
      <c r="F3" s="20">
        <v>3.3300000000000003E-2</v>
      </c>
      <c r="G3" s="20">
        <v>3.3300000000000003E-2</v>
      </c>
      <c r="H3" s="58">
        <v>3.3300000000000003E-2</v>
      </c>
      <c r="I3" s="59"/>
      <c r="J3" s="20">
        <v>3.3300000000000003E-2</v>
      </c>
      <c r="K3" s="20">
        <v>3.3300000000000003E-2</v>
      </c>
      <c r="L3" s="20">
        <v>3.3300000000000003E-2</v>
      </c>
      <c r="M3" s="20">
        <v>3.3300000000000003E-2</v>
      </c>
      <c r="N3" s="20">
        <v>3.3300000000000003E-2</v>
      </c>
      <c r="O3" s="20">
        <v>3.3300000000000003E-2</v>
      </c>
      <c r="P3" s="20">
        <v>3.3300000000000003E-2</v>
      </c>
      <c r="Q3" s="20">
        <v>3.3300000000000003E-2</v>
      </c>
      <c r="R3" s="20">
        <v>3.3300000000000003E-2</v>
      </c>
      <c r="S3" s="20">
        <v>3.3300000000000003E-2</v>
      </c>
      <c r="T3" s="20">
        <v>3.3300000000000003E-2</v>
      </c>
      <c r="U3" s="20">
        <v>3.3300000000000003E-2</v>
      </c>
      <c r="V3" s="20">
        <v>3.3300000000000003E-2</v>
      </c>
      <c r="W3" s="20">
        <v>3.3300000000000003E-2</v>
      </c>
      <c r="X3" s="20">
        <v>3.3300000000000003E-2</v>
      </c>
      <c r="Y3" s="20">
        <v>3.3300000000000003E-2</v>
      </c>
      <c r="Z3" s="20">
        <v>3.3300000000000003E-2</v>
      </c>
      <c r="AA3" s="20">
        <v>3.3300000000000003E-2</v>
      </c>
      <c r="AB3" s="20">
        <v>3.3300000000000003E-2</v>
      </c>
      <c r="AC3" s="20">
        <v>3.3300000000000003E-2</v>
      </c>
      <c r="AD3" s="20">
        <v>3.3300000000000003E-2</v>
      </c>
      <c r="AE3" s="20">
        <v>3.3300000000000003E-2</v>
      </c>
      <c r="AF3" s="20">
        <v>3.3300000000000003E-2</v>
      </c>
      <c r="AG3" s="20">
        <v>3.3300000000000003E-2</v>
      </c>
      <c r="AH3" s="20">
        <v>3.4300000000000004E-2</v>
      </c>
      <c r="AI3" s="21">
        <v>1</v>
      </c>
    </row>
    <row r="4" spans="1:35" ht="12.75" customHeight="1">
      <c r="A4" s="51"/>
      <c r="B4" s="51"/>
      <c r="C4" s="51"/>
      <c r="D4" s="22">
        <v>31416.240000000002</v>
      </c>
      <c r="E4" s="22">
        <v>31416.240000000002</v>
      </c>
      <c r="F4" s="22">
        <v>31416.240000000002</v>
      </c>
      <c r="G4" s="22">
        <v>31416.240000000002</v>
      </c>
      <c r="H4" s="60">
        <v>31416.240000000002</v>
      </c>
      <c r="I4" s="43"/>
      <c r="J4" s="22">
        <v>31416.240000000002</v>
      </c>
      <c r="K4" s="22">
        <v>31416.240000000002</v>
      </c>
      <c r="L4" s="22">
        <v>31416.240000000002</v>
      </c>
      <c r="M4" s="22">
        <v>31416.240000000002</v>
      </c>
      <c r="N4" s="22">
        <v>31416.240000000002</v>
      </c>
      <c r="O4" s="22">
        <v>31416.240000000002</v>
      </c>
      <c r="P4" s="22">
        <v>31416.240000000002</v>
      </c>
      <c r="Q4" s="22">
        <v>31416.240000000002</v>
      </c>
      <c r="R4" s="22">
        <v>31416.240000000002</v>
      </c>
      <c r="S4" s="22">
        <v>31416.240000000002</v>
      </c>
      <c r="T4" s="22">
        <v>31416.240000000002</v>
      </c>
      <c r="U4" s="22">
        <v>31416.240000000002</v>
      </c>
      <c r="V4" s="22">
        <v>31416.240000000002</v>
      </c>
      <c r="W4" s="22">
        <v>31416.240000000002</v>
      </c>
      <c r="X4" s="22">
        <v>31416.240000000002</v>
      </c>
      <c r="Y4" s="22">
        <v>31416.240000000002</v>
      </c>
      <c r="Z4" s="22">
        <v>31416.240000000002</v>
      </c>
      <c r="AA4" s="22">
        <v>31416.240000000002</v>
      </c>
      <c r="AB4" s="22">
        <v>31416.240000000002</v>
      </c>
      <c r="AC4" s="22">
        <v>31416.240000000002</v>
      </c>
      <c r="AD4" s="22">
        <v>31416.240000000002</v>
      </c>
      <c r="AE4" s="22">
        <v>31416.240000000002</v>
      </c>
      <c r="AF4" s="22">
        <v>31416.240000000002</v>
      </c>
      <c r="AG4" s="22">
        <v>31416.240000000002</v>
      </c>
      <c r="AH4" s="22">
        <v>32359.98</v>
      </c>
      <c r="AI4" s="23">
        <v>943430.94</v>
      </c>
    </row>
    <row r="5" spans="1:35" ht="12.1" customHeight="1">
      <c r="A5" s="55" t="s">
        <v>105</v>
      </c>
      <c r="B5" s="50" t="s">
        <v>106</v>
      </c>
      <c r="C5" s="52">
        <v>218713.79</v>
      </c>
      <c r="D5" s="20">
        <v>0.47320000000000001</v>
      </c>
      <c r="E5" s="20">
        <v>0.5</v>
      </c>
      <c r="F5" s="20">
        <v>2.6800000000000001E-2</v>
      </c>
      <c r="G5" s="24"/>
      <c r="H5" s="25"/>
      <c r="I5" s="26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1">
        <v>1</v>
      </c>
    </row>
    <row r="6" spans="1:35" ht="12.75" customHeight="1">
      <c r="A6" s="51"/>
      <c r="B6" s="51"/>
      <c r="C6" s="51"/>
      <c r="D6" s="22">
        <v>103498.9</v>
      </c>
      <c r="E6" s="22">
        <v>109356.89</v>
      </c>
      <c r="F6" s="22">
        <v>5858</v>
      </c>
      <c r="G6" s="27"/>
      <c r="H6" s="28"/>
      <c r="I6" s="29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3">
        <v>218713.79</v>
      </c>
    </row>
    <row r="7" spans="1:35" ht="12.1" customHeight="1">
      <c r="A7" s="55" t="s">
        <v>139</v>
      </c>
      <c r="B7" s="50" t="s">
        <v>140</v>
      </c>
      <c r="C7" s="52">
        <v>23005.82</v>
      </c>
      <c r="D7" s="20">
        <v>0.25559999999999999</v>
      </c>
      <c r="E7" s="20">
        <v>0.25559999999999999</v>
      </c>
      <c r="F7" s="20">
        <v>0.1222</v>
      </c>
      <c r="G7" s="20">
        <v>0.1222</v>
      </c>
      <c r="H7" s="58">
        <v>0.24440000000000001</v>
      </c>
      <c r="I7" s="59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1">
        <v>1</v>
      </c>
    </row>
    <row r="8" spans="1:35" ht="12.75" customHeight="1">
      <c r="A8" s="51"/>
      <c r="B8" s="51"/>
      <c r="C8" s="51"/>
      <c r="D8" s="22">
        <v>5881.29</v>
      </c>
      <c r="E8" s="22">
        <v>5881.28</v>
      </c>
      <c r="F8" s="22">
        <v>2810.81</v>
      </c>
      <c r="G8" s="22">
        <v>2810.81</v>
      </c>
      <c r="H8" s="60">
        <v>5621.63</v>
      </c>
      <c r="I8" s="43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3">
        <v>23005.82</v>
      </c>
    </row>
    <row r="9" spans="1:35" ht="12.1" customHeight="1">
      <c r="A9" s="55" t="s">
        <v>163</v>
      </c>
      <c r="B9" s="50" t="s">
        <v>164</v>
      </c>
      <c r="C9" s="52">
        <v>970979.89</v>
      </c>
      <c r="D9" s="20">
        <v>0.5</v>
      </c>
      <c r="E9" s="20">
        <v>0.5</v>
      </c>
      <c r="F9" s="24"/>
      <c r="G9" s="24"/>
      <c r="H9" s="25"/>
      <c r="I9" s="26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1">
        <v>1</v>
      </c>
    </row>
    <row r="10" spans="1:35" ht="12.75" customHeight="1">
      <c r="A10" s="51"/>
      <c r="B10" s="51"/>
      <c r="C10" s="51"/>
      <c r="D10" s="22">
        <v>485489.95</v>
      </c>
      <c r="E10" s="22">
        <v>485489.94</v>
      </c>
      <c r="F10" s="27"/>
      <c r="G10" s="27"/>
      <c r="H10" s="28"/>
      <c r="I10" s="29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3">
        <v>970979.89</v>
      </c>
    </row>
    <row r="11" spans="1:35" ht="12.1" customHeight="1">
      <c r="A11" s="55" t="s">
        <v>198</v>
      </c>
      <c r="B11" s="50" t="s">
        <v>199</v>
      </c>
      <c r="C11" s="52">
        <v>3251894.44</v>
      </c>
      <c r="D11" s="24"/>
      <c r="E11" s="20">
        <v>5.8999999999999999E-3</v>
      </c>
      <c r="F11" s="20">
        <v>3.9800000000000002E-2</v>
      </c>
      <c r="G11" s="20">
        <v>5.8400000000000001E-2</v>
      </c>
      <c r="H11" s="58">
        <v>4.9299999999999997E-2</v>
      </c>
      <c r="I11" s="59"/>
      <c r="J11" s="20">
        <v>8.1799999999999998E-2</v>
      </c>
      <c r="K11" s="20">
        <v>0.12909999999999999</v>
      </c>
      <c r="L11" s="20">
        <v>0.1103</v>
      </c>
      <c r="M11" s="20">
        <v>0.1012</v>
      </c>
      <c r="N11" s="20">
        <v>6.8400000000000002E-2</v>
      </c>
      <c r="O11" s="20">
        <v>6.8400000000000002E-2</v>
      </c>
      <c r="P11" s="20">
        <v>6.1799999999999994E-2</v>
      </c>
      <c r="Q11" s="20">
        <v>8.5900000000000004E-2</v>
      </c>
      <c r="R11" s="20">
        <v>8.5199999999999998E-2</v>
      </c>
      <c r="S11" s="20">
        <v>5.45E-2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1">
        <v>1</v>
      </c>
    </row>
    <row r="12" spans="1:35" ht="12.75" customHeight="1">
      <c r="A12" s="51"/>
      <c r="B12" s="51"/>
      <c r="C12" s="51"/>
      <c r="D12" s="27"/>
      <c r="E12" s="22">
        <v>19097.689999999999</v>
      </c>
      <c r="F12" s="22">
        <v>129460.08</v>
      </c>
      <c r="G12" s="22">
        <v>189941.56</v>
      </c>
      <c r="H12" s="60">
        <v>160212.74</v>
      </c>
      <c r="I12" s="43"/>
      <c r="J12" s="22">
        <v>266168.67</v>
      </c>
      <c r="K12" s="22">
        <v>419743.88</v>
      </c>
      <c r="L12" s="22">
        <v>358515.29</v>
      </c>
      <c r="M12" s="22">
        <v>329192.38</v>
      </c>
      <c r="N12" s="22">
        <v>222396.48</v>
      </c>
      <c r="O12" s="22">
        <v>222396.48</v>
      </c>
      <c r="P12" s="22">
        <v>201106.28</v>
      </c>
      <c r="Q12" s="22">
        <v>279220.62</v>
      </c>
      <c r="R12" s="22">
        <v>276923.43</v>
      </c>
      <c r="S12" s="22">
        <v>177518.86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10">
        <v>3251894.44</v>
      </c>
    </row>
    <row r="13" spans="1:35" ht="12.1" customHeight="1">
      <c r="A13" s="55" t="s">
        <v>394</v>
      </c>
      <c r="B13" s="50" t="s">
        <v>395</v>
      </c>
      <c r="C13" s="52">
        <v>1196785.99</v>
      </c>
      <c r="D13" s="24"/>
      <c r="E13" s="24"/>
      <c r="F13" s="24"/>
      <c r="G13" s="24"/>
      <c r="H13" s="25"/>
      <c r="I13" s="26"/>
      <c r="J13" s="24"/>
      <c r="K13" s="24"/>
      <c r="L13" s="24"/>
      <c r="M13" s="24"/>
      <c r="N13" s="24"/>
      <c r="O13" s="24"/>
      <c r="P13" s="24"/>
      <c r="Q13" s="24"/>
      <c r="R13" s="20">
        <v>5.1299999999999998E-2</v>
      </c>
      <c r="S13" s="20">
        <v>5.1299999999999998E-2</v>
      </c>
      <c r="T13" s="20">
        <v>5.1299999999999998E-2</v>
      </c>
      <c r="U13" s="20">
        <v>7.4400000000000008E-2</v>
      </c>
      <c r="V13" s="20">
        <v>7.4400000000000008E-2</v>
      </c>
      <c r="W13" s="20">
        <v>9.3699999999999992E-2</v>
      </c>
      <c r="X13" s="20">
        <v>0.1168</v>
      </c>
      <c r="Y13" s="24"/>
      <c r="Z13" s="24"/>
      <c r="AA13" s="24"/>
      <c r="AB13" s="20">
        <v>4.87E-2</v>
      </c>
      <c r="AC13" s="20">
        <v>4.87E-2</v>
      </c>
      <c r="AD13" s="20">
        <v>0.1217</v>
      </c>
      <c r="AE13" s="20">
        <v>0.1217</v>
      </c>
      <c r="AF13" s="20">
        <v>0.14599999999999999</v>
      </c>
      <c r="AG13" s="24"/>
      <c r="AH13" s="24"/>
      <c r="AI13" s="21">
        <v>1</v>
      </c>
    </row>
    <row r="14" spans="1:35" ht="12.75" customHeight="1">
      <c r="A14" s="51"/>
      <c r="B14" s="51"/>
      <c r="C14" s="51"/>
      <c r="D14" s="27"/>
      <c r="E14" s="27"/>
      <c r="F14" s="27"/>
      <c r="G14" s="27"/>
      <c r="H14" s="28"/>
      <c r="I14" s="29"/>
      <c r="J14" s="27"/>
      <c r="K14" s="27"/>
      <c r="L14" s="27"/>
      <c r="M14" s="27"/>
      <c r="N14" s="27"/>
      <c r="O14" s="27"/>
      <c r="P14" s="27"/>
      <c r="Q14" s="27"/>
      <c r="R14" s="22">
        <v>61439.38</v>
      </c>
      <c r="S14" s="22">
        <v>61439.38</v>
      </c>
      <c r="T14" s="22">
        <v>61439.38</v>
      </c>
      <c r="U14" s="22">
        <v>89063.679999999993</v>
      </c>
      <c r="V14" s="22">
        <v>89063.679999999993</v>
      </c>
      <c r="W14" s="22">
        <v>112161.99</v>
      </c>
      <c r="X14" s="22">
        <v>139786.23999999999</v>
      </c>
      <c r="Y14" s="27"/>
      <c r="Z14" s="27"/>
      <c r="AA14" s="27"/>
      <c r="AB14" s="22">
        <v>58239.23</v>
      </c>
      <c r="AC14" s="22">
        <v>58239.23</v>
      </c>
      <c r="AD14" s="22">
        <v>145598.07</v>
      </c>
      <c r="AE14" s="22">
        <v>145598.07</v>
      </c>
      <c r="AF14" s="22">
        <v>174717.66</v>
      </c>
      <c r="AG14" s="27"/>
      <c r="AH14" s="27"/>
      <c r="AI14" s="10">
        <v>1196785.99</v>
      </c>
    </row>
    <row r="15" spans="1:35" ht="12.1" customHeight="1">
      <c r="A15" s="55" t="s">
        <v>421</v>
      </c>
      <c r="B15" s="50" t="s">
        <v>422</v>
      </c>
      <c r="C15" s="52">
        <v>552978.72</v>
      </c>
      <c r="D15" s="24"/>
      <c r="E15" s="24"/>
      <c r="F15" s="24"/>
      <c r="G15" s="24"/>
      <c r="H15" s="58">
        <v>8.09E-2</v>
      </c>
      <c r="I15" s="59"/>
      <c r="J15" s="20">
        <v>0.32140000000000002</v>
      </c>
      <c r="K15" s="20">
        <v>0.41909999999999997</v>
      </c>
      <c r="L15" s="20">
        <v>0.17859999999999998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1">
        <v>1</v>
      </c>
    </row>
    <row r="16" spans="1:35" ht="12.75" customHeight="1">
      <c r="A16" s="51"/>
      <c r="B16" s="51"/>
      <c r="C16" s="51"/>
      <c r="D16" s="27"/>
      <c r="E16" s="27"/>
      <c r="F16" s="27"/>
      <c r="G16" s="27"/>
      <c r="H16" s="60">
        <v>44736.07</v>
      </c>
      <c r="I16" s="43"/>
      <c r="J16" s="22">
        <v>177699.85</v>
      </c>
      <c r="K16" s="22">
        <v>231753.29</v>
      </c>
      <c r="L16" s="22">
        <v>98789.51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3">
        <v>552978.72</v>
      </c>
    </row>
    <row r="17" spans="1:35" ht="12.1" customHeight="1">
      <c r="A17" s="55" t="s">
        <v>443</v>
      </c>
      <c r="B17" s="50" t="s">
        <v>444</v>
      </c>
      <c r="C17" s="52">
        <v>1267398.26</v>
      </c>
      <c r="D17" s="24"/>
      <c r="E17" s="24"/>
      <c r="F17" s="24"/>
      <c r="G17" s="24"/>
      <c r="H17" s="58">
        <v>1.1599999999999999E-2</v>
      </c>
      <c r="I17" s="59"/>
      <c r="J17" s="20">
        <v>2.3300000000000001E-2</v>
      </c>
      <c r="K17" s="20">
        <v>2.3300000000000001E-2</v>
      </c>
      <c r="L17" s="24"/>
      <c r="M17" s="24"/>
      <c r="N17" s="24"/>
      <c r="O17" s="24"/>
      <c r="P17" s="20">
        <v>2.0999999999999999E-3</v>
      </c>
      <c r="Q17" s="20">
        <v>2.0999999999999999E-3</v>
      </c>
      <c r="R17" s="20">
        <v>2.0999999999999999E-3</v>
      </c>
      <c r="S17" s="20">
        <v>2.0999999999999999E-3</v>
      </c>
      <c r="T17" s="20">
        <v>9.5299999999999996E-2</v>
      </c>
      <c r="U17" s="20">
        <v>0.23280000000000001</v>
      </c>
      <c r="V17" s="20">
        <v>0.22059999999999999</v>
      </c>
      <c r="W17" s="20">
        <v>0.16399999999999998</v>
      </c>
      <c r="X17" s="20">
        <v>0.22070000000000001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1">
        <v>1</v>
      </c>
    </row>
    <row r="18" spans="1:35" ht="12.75" customHeight="1">
      <c r="A18" s="51"/>
      <c r="B18" s="51"/>
      <c r="C18" s="51"/>
      <c r="D18" s="27"/>
      <c r="E18" s="27"/>
      <c r="F18" s="27"/>
      <c r="G18" s="27"/>
      <c r="H18" s="60">
        <v>14750.15</v>
      </c>
      <c r="I18" s="43"/>
      <c r="J18" s="22">
        <v>29500.3</v>
      </c>
      <c r="K18" s="22">
        <v>29500.31</v>
      </c>
      <c r="L18" s="27"/>
      <c r="M18" s="27"/>
      <c r="N18" s="27"/>
      <c r="O18" s="27"/>
      <c r="P18" s="22">
        <v>2719.57</v>
      </c>
      <c r="Q18" s="22">
        <v>2719.57</v>
      </c>
      <c r="R18" s="22">
        <v>2719.57</v>
      </c>
      <c r="S18" s="22">
        <v>2719.57</v>
      </c>
      <c r="T18" s="22">
        <v>120724.53</v>
      </c>
      <c r="U18" s="22">
        <v>295012.42</v>
      </c>
      <c r="V18" s="22">
        <v>279619.15999999997</v>
      </c>
      <c r="W18" s="22">
        <v>207793.97</v>
      </c>
      <c r="X18" s="22">
        <v>279619.14</v>
      </c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10">
        <v>1267398.26</v>
      </c>
    </row>
    <row r="19" spans="1:35" ht="12.1" customHeight="1">
      <c r="A19" s="55" t="s">
        <v>461</v>
      </c>
      <c r="B19" s="50" t="s">
        <v>2367</v>
      </c>
      <c r="C19" s="52">
        <v>121191.32</v>
      </c>
      <c r="D19" s="24"/>
      <c r="E19" s="24"/>
      <c r="F19" s="24"/>
      <c r="G19" s="24"/>
      <c r="H19" s="25"/>
      <c r="I19" s="26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0">
        <v>0.5</v>
      </c>
      <c r="AG19" s="20">
        <v>0.5</v>
      </c>
      <c r="AH19" s="24"/>
      <c r="AI19" s="21">
        <v>1</v>
      </c>
    </row>
    <row r="20" spans="1:35" ht="12.75" customHeight="1">
      <c r="A20" s="51"/>
      <c r="B20" s="51"/>
      <c r="C20" s="51"/>
      <c r="D20" s="27"/>
      <c r="E20" s="27"/>
      <c r="F20" s="27"/>
      <c r="G20" s="27"/>
      <c r="H20" s="28"/>
      <c r="I20" s="29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2">
        <v>60595.66</v>
      </c>
      <c r="AG20" s="22">
        <v>60595.66</v>
      </c>
      <c r="AH20" s="27"/>
      <c r="AI20" s="23">
        <v>121191.32</v>
      </c>
    </row>
    <row r="21" spans="1:35" ht="12.1" customHeight="1">
      <c r="A21" s="55" t="s">
        <v>474</v>
      </c>
      <c r="B21" s="50" t="s">
        <v>475</v>
      </c>
      <c r="C21" s="52">
        <v>1624754.9</v>
      </c>
      <c r="D21" s="24"/>
      <c r="E21" s="24"/>
      <c r="F21" s="24"/>
      <c r="G21" s="24"/>
      <c r="H21" s="25"/>
      <c r="I21" s="26"/>
      <c r="J21" s="20">
        <v>0.1</v>
      </c>
      <c r="K21" s="20">
        <v>0.2</v>
      </c>
      <c r="L21" s="20">
        <v>0.2</v>
      </c>
      <c r="M21" s="20">
        <v>0.4</v>
      </c>
      <c r="N21" s="20">
        <v>0.1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1">
        <v>1</v>
      </c>
    </row>
    <row r="22" spans="1:35" ht="12.75" customHeight="1">
      <c r="A22" s="51"/>
      <c r="B22" s="51"/>
      <c r="C22" s="51"/>
      <c r="D22" s="27"/>
      <c r="E22" s="27"/>
      <c r="F22" s="27"/>
      <c r="G22" s="27"/>
      <c r="H22" s="28"/>
      <c r="I22" s="29"/>
      <c r="J22" s="22">
        <v>162475.49</v>
      </c>
      <c r="K22" s="22">
        <v>324950.98</v>
      </c>
      <c r="L22" s="22">
        <v>324950.98</v>
      </c>
      <c r="M22" s="22">
        <v>649901.96</v>
      </c>
      <c r="N22" s="22">
        <v>162475.49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10">
        <v>1624754.9</v>
      </c>
    </row>
    <row r="23" spans="1:35" ht="12.1" customHeight="1">
      <c r="A23" s="55" t="s">
        <v>551</v>
      </c>
      <c r="B23" s="50" t="s">
        <v>552</v>
      </c>
      <c r="C23" s="52">
        <v>341807.82</v>
      </c>
      <c r="D23" s="24"/>
      <c r="E23" s="24"/>
      <c r="F23" s="24"/>
      <c r="G23" s="24"/>
      <c r="H23" s="25"/>
      <c r="I23" s="26"/>
      <c r="J23" s="24"/>
      <c r="K23" s="24"/>
      <c r="L23" s="24"/>
      <c r="M23" s="24"/>
      <c r="N23" s="24"/>
      <c r="O23" s="24"/>
      <c r="P23" s="24"/>
      <c r="Q23" s="20">
        <v>0.25</v>
      </c>
      <c r="R23" s="20">
        <v>0.25</v>
      </c>
      <c r="S23" s="20">
        <v>0.25</v>
      </c>
      <c r="T23" s="20">
        <v>0.25</v>
      </c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1">
        <v>1</v>
      </c>
    </row>
    <row r="24" spans="1:35" ht="12.75" customHeight="1">
      <c r="A24" s="51"/>
      <c r="B24" s="51"/>
      <c r="C24" s="51"/>
      <c r="D24" s="27"/>
      <c r="E24" s="27"/>
      <c r="F24" s="27"/>
      <c r="G24" s="27"/>
      <c r="H24" s="28"/>
      <c r="I24" s="29"/>
      <c r="J24" s="27"/>
      <c r="K24" s="27"/>
      <c r="L24" s="27"/>
      <c r="M24" s="27"/>
      <c r="N24" s="27"/>
      <c r="O24" s="27"/>
      <c r="P24" s="27"/>
      <c r="Q24" s="22">
        <v>85451.96</v>
      </c>
      <c r="R24" s="22">
        <v>85451.96</v>
      </c>
      <c r="S24" s="22">
        <v>85451.96</v>
      </c>
      <c r="T24" s="22">
        <v>85451.94</v>
      </c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3">
        <v>341807.82</v>
      </c>
    </row>
    <row r="25" spans="1:35" ht="12.1" customHeight="1">
      <c r="A25" s="55" t="s">
        <v>586</v>
      </c>
      <c r="B25" s="50" t="s">
        <v>587</v>
      </c>
      <c r="C25" s="52">
        <v>576943.25</v>
      </c>
      <c r="D25" s="24"/>
      <c r="E25" s="24"/>
      <c r="F25" s="24"/>
      <c r="G25" s="24"/>
      <c r="H25" s="25"/>
      <c r="I25" s="26"/>
      <c r="J25" s="20">
        <v>0.3</v>
      </c>
      <c r="K25" s="20">
        <v>0.6</v>
      </c>
      <c r="L25" s="20">
        <v>0.1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1">
        <v>1</v>
      </c>
    </row>
    <row r="26" spans="1:35" ht="12.75" customHeight="1">
      <c r="A26" s="51"/>
      <c r="B26" s="51"/>
      <c r="C26" s="51"/>
      <c r="D26" s="27"/>
      <c r="E26" s="27"/>
      <c r="F26" s="27"/>
      <c r="G26" s="27"/>
      <c r="H26" s="28"/>
      <c r="I26" s="29"/>
      <c r="J26" s="22">
        <v>173082.98</v>
      </c>
      <c r="K26" s="22">
        <v>346165.95</v>
      </c>
      <c r="L26" s="22">
        <v>57694.32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3">
        <v>576943.25</v>
      </c>
    </row>
    <row r="27" spans="1:35" ht="12.1" customHeight="1">
      <c r="A27" s="55" t="s">
        <v>591</v>
      </c>
      <c r="B27" s="50" t="s">
        <v>592</v>
      </c>
      <c r="C27" s="52">
        <v>675224.99</v>
      </c>
      <c r="D27" s="24"/>
      <c r="E27" s="24"/>
      <c r="F27" s="24"/>
      <c r="G27" s="24"/>
      <c r="H27" s="25"/>
      <c r="I27" s="26"/>
      <c r="J27" s="24"/>
      <c r="K27" s="20">
        <v>4.5199999999999997E-2</v>
      </c>
      <c r="L27" s="20">
        <v>0.13269999999999998</v>
      </c>
      <c r="M27" s="20">
        <v>0.28800000000000003</v>
      </c>
      <c r="N27" s="20">
        <v>0.33049999999999996</v>
      </c>
      <c r="O27" s="20">
        <v>0.16399999999999998</v>
      </c>
      <c r="P27" s="20">
        <v>3.9599999999999996E-2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1">
        <v>1</v>
      </c>
    </row>
    <row r="28" spans="1:35" ht="12.75" customHeight="1">
      <c r="A28" s="51"/>
      <c r="B28" s="51"/>
      <c r="C28" s="51"/>
      <c r="D28" s="27"/>
      <c r="E28" s="27"/>
      <c r="F28" s="27"/>
      <c r="G28" s="27"/>
      <c r="H28" s="28"/>
      <c r="I28" s="29"/>
      <c r="J28" s="27"/>
      <c r="K28" s="22">
        <v>30497.72</v>
      </c>
      <c r="L28" s="22">
        <v>89613.52</v>
      </c>
      <c r="M28" s="22">
        <v>194463.16</v>
      </c>
      <c r="N28" s="22">
        <v>223131.05</v>
      </c>
      <c r="O28" s="22">
        <v>110722.21</v>
      </c>
      <c r="P28" s="22">
        <v>26797.33</v>
      </c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3">
        <v>675224.99</v>
      </c>
    </row>
    <row r="29" spans="1:35" ht="12.1" customHeight="1">
      <c r="A29" s="55" t="s">
        <v>636</v>
      </c>
      <c r="B29" s="50" t="s">
        <v>637</v>
      </c>
      <c r="C29" s="52">
        <v>1837631.53</v>
      </c>
      <c r="D29" s="20">
        <v>4.2599999999999999E-2</v>
      </c>
      <c r="E29" s="20">
        <v>2.86E-2</v>
      </c>
      <c r="F29" s="20">
        <v>2.86E-2</v>
      </c>
      <c r="G29" s="20">
        <v>2.86E-2</v>
      </c>
      <c r="H29" s="58">
        <v>2.86E-2</v>
      </c>
      <c r="I29" s="59"/>
      <c r="J29" s="20">
        <v>2.86E-2</v>
      </c>
      <c r="K29" s="20">
        <v>2.86E-2</v>
      </c>
      <c r="L29" s="20">
        <v>2.86E-2</v>
      </c>
      <c r="M29" s="20">
        <v>4.2599999999999999E-2</v>
      </c>
      <c r="N29" s="20">
        <v>7.0699999999999999E-2</v>
      </c>
      <c r="O29" s="20">
        <v>7.0699999999999999E-2</v>
      </c>
      <c r="P29" s="20">
        <v>5.67E-2</v>
      </c>
      <c r="Q29" s="20">
        <v>2.86E-2</v>
      </c>
      <c r="R29" s="20">
        <v>2.86E-2</v>
      </c>
      <c r="S29" s="20">
        <v>2.86E-2</v>
      </c>
      <c r="T29" s="20">
        <v>2.86E-2</v>
      </c>
      <c r="U29" s="20">
        <v>2.86E-2</v>
      </c>
      <c r="V29" s="20">
        <v>2.86E-2</v>
      </c>
      <c r="W29" s="20">
        <v>2.86E-2</v>
      </c>
      <c r="X29" s="20">
        <v>2.86E-2</v>
      </c>
      <c r="Y29" s="20">
        <v>2.86E-2</v>
      </c>
      <c r="Z29" s="20">
        <v>2.86E-2</v>
      </c>
      <c r="AA29" s="20">
        <v>2.86E-2</v>
      </c>
      <c r="AB29" s="20">
        <v>2.86E-2</v>
      </c>
      <c r="AC29" s="20">
        <v>2.86E-2</v>
      </c>
      <c r="AD29" s="20">
        <v>2.86E-2</v>
      </c>
      <c r="AE29" s="20">
        <v>2.86E-2</v>
      </c>
      <c r="AF29" s="20">
        <v>2.86E-2</v>
      </c>
      <c r="AG29" s="20">
        <v>2.86E-2</v>
      </c>
      <c r="AH29" s="20">
        <v>3.0299999999999997E-2</v>
      </c>
      <c r="AI29" s="21">
        <v>1</v>
      </c>
    </row>
    <row r="30" spans="1:35" ht="12.75" customHeight="1">
      <c r="A30" s="51"/>
      <c r="B30" s="51"/>
      <c r="C30" s="51"/>
      <c r="D30" s="22">
        <v>78376.320000000007</v>
      </c>
      <c r="E30" s="22">
        <v>52614.37</v>
      </c>
      <c r="F30" s="22">
        <v>52614.37</v>
      </c>
      <c r="G30" s="22">
        <v>52614.37</v>
      </c>
      <c r="H30" s="60">
        <v>52614.37</v>
      </c>
      <c r="I30" s="43"/>
      <c r="J30" s="22">
        <v>52614.37</v>
      </c>
      <c r="K30" s="22">
        <v>52614.37</v>
      </c>
      <c r="L30" s="22">
        <v>52614.37</v>
      </c>
      <c r="M30" s="22">
        <v>78376.320000000007</v>
      </c>
      <c r="N30" s="22">
        <v>129900.25</v>
      </c>
      <c r="O30" s="22">
        <v>129900.25</v>
      </c>
      <c r="P30" s="22">
        <v>104138.31</v>
      </c>
      <c r="Q30" s="22">
        <v>52614.37</v>
      </c>
      <c r="R30" s="22">
        <v>52614.37</v>
      </c>
      <c r="S30" s="22">
        <v>52614.37</v>
      </c>
      <c r="T30" s="22">
        <v>52614.37</v>
      </c>
      <c r="U30" s="22">
        <v>52614.37</v>
      </c>
      <c r="V30" s="22">
        <v>52614.37</v>
      </c>
      <c r="W30" s="22">
        <v>52614.37</v>
      </c>
      <c r="X30" s="22">
        <v>52614.37</v>
      </c>
      <c r="Y30" s="22">
        <v>52614.37</v>
      </c>
      <c r="Z30" s="22">
        <v>52614.37</v>
      </c>
      <c r="AA30" s="22">
        <v>52614.37</v>
      </c>
      <c r="AB30" s="22">
        <v>52614.37</v>
      </c>
      <c r="AC30" s="22">
        <v>52614.37</v>
      </c>
      <c r="AD30" s="22">
        <v>52614.37</v>
      </c>
      <c r="AE30" s="22">
        <v>52614.37</v>
      </c>
      <c r="AF30" s="22">
        <v>52614.37</v>
      </c>
      <c r="AG30" s="22">
        <v>52614.37</v>
      </c>
      <c r="AH30" s="22">
        <v>54195.199999999997</v>
      </c>
      <c r="AI30" s="10">
        <v>1837631.53</v>
      </c>
    </row>
    <row r="31" spans="1:35" ht="12.1" customHeight="1">
      <c r="A31" s="55" t="s">
        <v>1310</v>
      </c>
      <c r="B31" s="50" t="s">
        <v>1311</v>
      </c>
      <c r="C31" s="52">
        <v>663221.64</v>
      </c>
      <c r="D31" s="20">
        <v>3.0899999999999997E-2</v>
      </c>
      <c r="E31" s="20">
        <v>3.0899999999999997E-2</v>
      </c>
      <c r="F31" s="20">
        <v>3.0899999999999997E-2</v>
      </c>
      <c r="G31" s="20">
        <v>3.2199999999999999E-2</v>
      </c>
      <c r="H31" s="58">
        <v>3.3500000000000002E-2</v>
      </c>
      <c r="I31" s="59"/>
      <c r="J31" s="20">
        <v>3.1300000000000001E-2</v>
      </c>
      <c r="K31" s="20">
        <v>3.0899999999999997E-2</v>
      </c>
      <c r="L31" s="20">
        <v>3.0899999999999997E-2</v>
      </c>
      <c r="M31" s="20">
        <v>3.0899999999999997E-2</v>
      </c>
      <c r="N31" s="20">
        <v>3.0899999999999997E-2</v>
      </c>
      <c r="O31" s="20">
        <v>3.0899999999999997E-2</v>
      </c>
      <c r="P31" s="20">
        <v>3.0899999999999997E-2</v>
      </c>
      <c r="Q31" s="20">
        <v>3.0899999999999997E-2</v>
      </c>
      <c r="R31" s="20">
        <v>3.0899999999999997E-2</v>
      </c>
      <c r="S31" s="20">
        <v>3.0899999999999997E-2</v>
      </c>
      <c r="T31" s="20">
        <v>3.0899999999999997E-2</v>
      </c>
      <c r="U31" s="20">
        <v>3.0899999999999997E-2</v>
      </c>
      <c r="V31" s="20">
        <v>3.0899999999999997E-2</v>
      </c>
      <c r="W31" s="20">
        <v>3.0899999999999997E-2</v>
      </c>
      <c r="X31" s="20">
        <v>3.0899999999999997E-2</v>
      </c>
      <c r="Y31" s="20">
        <v>3.0899999999999997E-2</v>
      </c>
      <c r="Z31" s="20">
        <v>3.0899999999999997E-2</v>
      </c>
      <c r="AA31" s="20">
        <v>3.0899999999999997E-2</v>
      </c>
      <c r="AB31" s="20">
        <v>3.0899999999999997E-2</v>
      </c>
      <c r="AC31" s="20">
        <v>3.0899999999999997E-2</v>
      </c>
      <c r="AD31" s="20">
        <v>4.0599999999999997E-2</v>
      </c>
      <c r="AE31" s="20">
        <v>4.0599999999999997E-2</v>
      </c>
      <c r="AF31" s="20">
        <v>4.0599999999999997E-2</v>
      </c>
      <c r="AG31" s="20">
        <v>4.0599999999999997E-2</v>
      </c>
      <c r="AH31" s="20">
        <v>6.08E-2</v>
      </c>
      <c r="AI31" s="21">
        <v>1</v>
      </c>
    </row>
    <row r="32" spans="1:35" ht="12.75" customHeight="1">
      <c r="A32" s="51"/>
      <c r="B32" s="51"/>
      <c r="C32" s="51"/>
      <c r="D32" s="22">
        <v>21201.360000000001</v>
      </c>
      <c r="E32" s="22">
        <v>21201.360000000001</v>
      </c>
      <c r="F32" s="22">
        <v>21201.360000000001</v>
      </c>
      <c r="G32" s="22">
        <v>21433.74</v>
      </c>
      <c r="H32" s="60">
        <v>21666.12</v>
      </c>
      <c r="I32" s="43"/>
      <c r="J32" s="22">
        <v>21278.82</v>
      </c>
      <c r="K32" s="22">
        <v>21201.360000000001</v>
      </c>
      <c r="L32" s="22">
        <v>21201.360000000001</v>
      </c>
      <c r="M32" s="22">
        <v>21201.360000000001</v>
      </c>
      <c r="N32" s="22">
        <v>21201.360000000001</v>
      </c>
      <c r="O32" s="22">
        <v>21201.360000000001</v>
      </c>
      <c r="P32" s="22">
        <v>21201.360000000001</v>
      </c>
      <c r="Q32" s="22">
        <v>21201.360000000001</v>
      </c>
      <c r="R32" s="22">
        <v>21201.360000000001</v>
      </c>
      <c r="S32" s="22">
        <v>21201.360000000001</v>
      </c>
      <c r="T32" s="22">
        <v>21201.360000000001</v>
      </c>
      <c r="U32" s="22">
        <v>21201.360000000001</v>
      </c>
      <c r="V32" s="22">
        <v>21201.360000000001</v>
      </c>
      <c r="W32" s="22">
        <v>21201.360000000001</v>
      </c>
      <c r="X32" s="22">
        <v>21201.360000000001</v>
      </c>
      <c r="Y32" s="22">
        <v>21201.360000000001</v>
      </c>
      <c r="Z32" s="22">
        <v>21201.360000000001</v>
      </c>
      <c r="AA32" s="22">
        <v>21201.360000000001</v>
      </c>
      <c r="AB32" s="22">
        <v>21201.360000000001</v>
      </c>
      <c r="AC32" s="22">
        <v>21201.360000000001</v>
      </c>
      <c r="AD32" s="22">
        <v>27643.66</v>
      </c>
      <c r="AE32" s="22">
        <v>27643.66</v>
      </c>
      <c r="AF32" s="22">
        <v>27643.66</v>
      </c>
      <c r="AG32" s="22">
        <v>27643.63</v>
      </c>
      <c r="AH32" s="22">
        <v>21838.43</v>
      </c>
      <c r="AI32" s="23">
        <v>663221.64</v>
      </c>
    </row>
    <row r="33" spans="1:35" ht="12.1" customHeight="1">
      <c r="A33" s="55" t="s">
        <v>1703</v>
      </c>
      <c r="B33" s="50" t="s">
        <v>1704</v>
      </c>
      <c r="C33" s="52">
        <v>480642.04</v>
      </c>
      <c r="D33" s="20">
        <v>2.5000000000000001E-2</v>
      </c>
      <c r="E33" s="20">
        <v>2.5000000000000001E-2</v>
      </c>
      <c r="F33" s="20">
        <v>2.5000000000000001E-2</v>
      </c>
      <c r="G33" s="20">
        <v>2.87E-2</v>
      </c>
      <c r="H33" s="58">
        <v>3.2300000000000002E-2</v>
      </c>
      <c r="I33" s="59"/>
      <c r="J33" s="20">
        <v>2.87E-2</v>
      </c>
      <c r="K33" s="20">
        <v>3.2300000000000002E-2</v>
      </c>
      <c r="L33" s="20">
        <v>3.6000000000000004E-2</v>
      </c>
      <c r="M33" s="20">
        <v>2.87E-2</v>
      </c>
      <c r="N33" s="20">
        <v>4.4999999999999998E-2</v>
      </c>
      <c r="O33" s="20">
        <v>0.16440000000000002</v>
      </c>
      <c r="P33" s="20">
        <v>6.4899999999999999E-2</v>
      </c>
      <c r="Q33" s="20">
        <v>2.5000000000000001E-2</v>
      </c>
      <c r="R33" s="20">
        <v>2.5000000000000001E-2</v>
      </c>
      <c r="S33" s="20">
        <v>2.5000000000000001E-2</v>
      </c>
      <c r="T33" s="20">
        <v>2.5000000000000001E-2</v>
      </c>
      <c r="U33" s="20">
        <v>2.5000000000000001E-2</v>
      </c>
      <c r="V33" s="20">
        <v>2.5000000000000001E-2</v>
      </c>
      <c r="W33" s="20">
        <v>2.5000000000000001E-2</v>
      </c>
      <c r="X33" s="20">
        <v>2.5000000000000001E-2</v>
      </c>
      <c r="Y33" s="20">
        <v>2.5000000000000001E-2</v>
      </c>
      <c r="Z33" s="20">
        <v>2.5000000000000001E-2</v>
      </c>
      <c r="AA33" s="20">
        <v>2.5000000000000001E-2</v>
      </c>
      <c r="AB33" s="20">
        <v>2.5000000000000001E-2</v>
      </c>
      <c r="AC33" s="20">
        <v>2.5000000000000001E-2</v>
      </c>
      <c r="AD33" s="20">
        <v>2.5000000000000001E-2</v>
      </c>
      <c r="AE33" s="20">
        <v>2.5000000000000001E-2</v>
      </c>
      <c r="AF33" s="20">
        <v>2.5000000000000001E-2</v>
      </c>
      <c r="AG33" s="20">
        <v>2.5000000000000001E-2</v>
      </c>
      <c r="AH33" s="20">
        <v>3.9E-2</v>
      </c>
      <c r="AI33" s="21">
        <v>1</v>
      </c>
    </row>
    <row r="34" spans="1:35" ht="12.75" customHeight="1">
      <c r="A34" s="51"/>
      <c r="B34" s="51"/>
      <c r="C34" s="51"/>
      <c r="D34" s="22">
        <v>12408.09</v>
      </c>
      <c r="E34" s="22">
        <v>12408.09</v>
      </c>
      <c r="F34" s="22">
        <v>12408.09</v>
      </c>
      <c r="G34" s="22">
        <v>13643.21</v>
      </c>
      <c r="H34" s="60">
        <v>14878.35</v>
      </c>
      <c r="I34" s="43"/>
      <c r="J34" s="22">
        <v>13643.21</v>
      </c>
      <c r="K34" s="22">
        <v>14878.35</v>
      </c>
      <c r="L34" s="22">
        <v>16113.48</v>
      </c>
      <c r="M34" s="22">
        <v>13643.24</v>
      </c>
      <c r="N34" s="22">
        <v>21975.89</v>
      </c>
      <c r="O34" s="22">
        <v>79382.48</v>
      </c>
      <c r="P34" s="22">
        <v>31543.65</v>
      </c>
      <c r="Q34" s="22">
        <v>12408.09</v>
      </c>
      <c r="R34" s="22">
        <v>12408.09</v>
      </c>
      <c r="S34" s="22">
        <v>12408.09</v>
      </c>
      <c r="T34" s="22">
        <v>12408.09</v>
      </c>
      <c r="U34" s="22">
        <v>12408.09</v>
      </c>
      <c r="V34" s="22">
        <v>12408.09</v>
      </c>
      <c r="W34" s="22">
        <v>12408.09</v>
      </c>
      <c r="X34" s="22">
        <v>12408.09</v>
      </c>
      <c r="Y34" s="22">
        <v>12408.09</v>
      </c>
      <c r="Z34" s="22">
        <v>12408.09</v>
      </c>
      <c r="AA34" s="22">
        <v>12408.09</v>
      </c>
      <c r="AB34" s="22">
        <v>12408.09</v>
      </c>
      <c r="AC34" s="22">
        <v>12408.09</v>
      </c>
      <c r="AD34" s="22">
        <v>12408.09</v>
      </c>
      <c r="AE34" s="22">
        <v>12408.09</v>
      </c>
      <c r="AF34" s="22">
        <v>12408.09</v>
      </c>
      <c r="AG34" s="22">
        <v>12408.09</v>
      </c>
      <c r="AH34" s="22">
        <v>12778.38</v>
      </c>
      <c r="AI34" s="23">
        <v>480642.04</v>
      </c>
    </row>
    <row r="35" spans="1:35" ht="12.1" customHeight="1">
      <c r="A35" s="55" t="s">
        <v>2198</v>
      </c>
      <c r="B35" s="50" t="s">
        <v>2368</v>
      </c>
      <c r="C35" s="52">
        <v>33604.68</v>
      </c>
      <c r="D35" s="20">
        <v>3.3300000000000003E-2</v>
      </c>
      <c r="E35" s="20">
        <v>3.3300000000000003E-2</v>
      </c>
      <c r="F35" s="20">
        <v>3.3300000000000003E-2</v>
      </c>
      <c r="G35" s="20">
        <v>3.3300000000000003E-2</v>
      </c>
      <c r="H35" s="58">
        <v>3.3300000000000003E-2</v>
      </c>
      <c r="I35" s="59"/>
      <c r="J35" s="20">
        <v>3.3300000000000003E-2</v>
      </c>
      <c r="K35" s="20">
        <v>3.3300000000000003E-2</v>
      </c>
      <c r="L35" s="20">
        <v>3.3300000000000003E-2</v>
      </c>
      <c r="M35" s="20">
        <v>3.3300000000000003E-2</v>
      </c>
      <c r="N35" s="20">
        <v>3.3300000000000003E-2</v>
      </c>
      <c r="O35" s="20">
        <v>3.3300000000000003E-2</v>
      </c>
      <c r="P35" s="20">
        <v>3.3300000000000003E-2</v>
      </c>
      <c r="Q35" s="20">
        <v>3.3300000000000003E-2</v>
      </c>
      <c r="R35" s="20">
        <v>3.3300000000000003E-2</v>
      </c>
      <c r="S35" s="20">
        <v>3.3300000000000003E-2</v>
      </c>
      <c r="T35" s="20">
        <v>3.3300000000000003E-2</v>
      </c>
      <c r="U35" s="20">
        <v>3.3300000000000003E-2</v>
      </c>
      <c r="V35" s="20">
        <v>3.3300000000000003E-2</v>
      </c>
      <c r="W35" s="20">
        <v>3.3300000000000003E-2</v>
      </c>
      <c r="X35" s="20">
        <v>3.3300000000000003E-2</v>
      </c>
      <c r="Y35" s="20">
        <v>3.3300000000000003E-2</v>
      </c>
      <c r="Z35" s="20">
        <v>3.3300000000000003E-2</v>
      </c>
      <c r="AA35" s="20">
        <v>3.3300000000000003E-2</v>
      </c>
      <c r="AB35" s="20">
        <v>3.3300000000000003E-2</v>
      </c>
      <c r="AC35" s="20">
        <v>3.3300000000000003E-2</v>
      </c>
      <c r="AD35" s="20">
        <v>3.3300000000000003E-2</v>
      </c>
      <c r="AE35" s="20">
        <v>3.3300000000000003E-2</v>
      </c>
      <c r="AF35" s="20">
        <v>3.3300000000000003E-2</v>
      </c>
      <c r="AG35" s="20">
        <v>3.3300000000000003E-2</v>
      </c>
      <c r="AH35" s="20">
        <v>3.4300000000000004E-2</v>
      </c>
      <c r="AI35" s="21">
        <v>1</v>
      </c>
    </row>
    <row r="36" spans="1:35" ht="12.75" customHeight="1">
      <c r="A36" s="51"/>
      <c r="B36" s="51"/>
      <c r="C36" s="51"/>
      <c r="D36" s="22">
        <v>1119.04</v>
      </c>
      <c r="E36" s="22">
        <v>1119.04</v>
      </c>
      <c r="F36" s="22">
        <v>1119.04</v>
      </c>
      <c r="G36" s="22">
        <v>1119.04</v>
      </c>
      <c r="H36" s="60">
        <v>1119.04</v>
      </c>
      <c r="I36" s="43"/>
      <c r="J36" s="22">
        <v>1119.04</v>
      </c>
      <c r="K36" s="22">
        <v>1119.04</v>
      </c>
      <c r="L36" s="22">
        <v>1119.04</v>
      </c>
      <c r="M36" s="22">
        <v>1119.04</v>
      </c>
      <c r="N36" s="22">
        <v>1119.04</v>
      </c>
      <c r="O36" s="22">
        <v>1119.04</v>
      </c>
      <c r="P36" s="22">
        <v>1119.04</v>
      </c>
      <c r="Q36" s="22">
        <v>1119.04</v>
      </c>
      <c r="R36" s="22">
        <v>1119.04</v>
      </c>
      <c r="S36" s="22">
        <v>1119.04</v>
      </c>
      <c r="T36" s="22">
        <v>1119.04</v>
      </c>
      <c r="U36" s="22">
        <v>1119.04</v>
      </c>
      <c r="V36" s="22">
        <v>1119.04</v>
      </c>
      <c r="W36" s="22">
        <v>1119.04</v>
      </c>
      <c r="X36" s="22">
        <v>1119.04</v>
      </c>
      <c r="Y36" s="22">
        <v>1119.04</v>
      </c>
      <c r="Z36" s="22">
        <v>1119.04</v>
      </c>
      <c r="AA36" s="22">
        <v>1119.04</v>
      </c>
      <c r="AB36" s="22">
        <v>1119.04</v>
      </c>
      <c r="AC36" s="22">
        <v>1119.04</v>
      </c>
      <c r="AD36" s="22">
        <v>1119.04</v>
      </c>
      <c r="AE36" s="22">
        <v>1119.04</v>
      </c>
      <c r="AF36" s="22">
        <v>1119.04</v>
      </c>
      <c r="AG36" s="22">
        <v>1119.04</v>
      </c>
      <c r="AH36" s="22">
        <v>1152.52</v>
      </c>
      <c r="AI36" s="23">
        <v>33604.68</v>
      </c>
    </row>
    <row r="37" spans="1:35" ht="12.1" customHeight="1">
      <c r="A37" s="55" t="s">
        <v>2253</v>
      </c>
      <c r="B37" s="50" t="s">
        <v>2254</v>
      </c>
      <c r="C37" s="52">
        <v>106408.2</v>
      </c>
      <c r="D37" s="24"/>
      <c r="E37" s="24"/>
      <c r="F37" s="24"/>
      <c r="G37" s="24"/>
      <c r="H37" s="25"/>
      <c r="I37" s="26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0">
        <v>0.12539999999999998</v>
      </c>
      <c r="AA37" s="20">
        <v>0.12539999999999998</v>
      </c>
      <c r="AB37" s="20">
        <v>0.12539999999999998</v>
      </c>
      <c r="AC37" s="20">
        <v>0.25</v>
      </c>
      <c r="AD37" s="20">
        <v>0.1246</v>
      </c>
      <c r="AE37" s="20">
        <v>0.1246</v>
      </c>
      <c r="AF37" s="20">
        <v>0.1246</v>
      </c>
      <c r="AG37" s="24"/>
      <c r="AH37" s="24"/>
      <c r="AI37" s="21">
        <v>1</v>
      </c>
    </row>
    <row r="38" spans="1:35" ht="12.75" customHeight="1">
      <c r="A38" s="51"/>
      <c r="B38" s="51"/>
      <c r="C38" s="51"/>
      <c r="D38" s="27"/>
      <c r="E38" s="27"/>
      <c r="F38" s="27"/>
      <c r="G38" s="27"/>
      <c r="H38" s="28"/>
      <c r="I38" s="29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2">
        <v>13343.48</v>
      </c>
      <c r="AA38" s="22">
        <v>13343.48</v>
      </c>
      <c r="AB38" s="22">
        <v>13343.48</v>
      </c>
      <c r="AC38" s="22">
        <v>26602.04</v>
      </c>
      <c r="AD38" s="22">
        <v>13258.58</v>
      </c>
      <c r="AE38" s="22">
        <v>13258.58</v>
      </c>
      <c r="AF38" s="22">
        <v>13258.56</v>
      </c>
      <c r="AG38" s="27"/>
      <c r="AH38" s="27"/>
      <c r="AI38" s="23">
        <v>106408.2</v>
      </c>
    </row>
    <row r="39" spans="1:35" ht="12.1" customHeight="1">
      <c r="A39" s="55" t="s">
        <v>2273</v>
      </c>
      <c r="B39" s="50" t="s">
        <v>2274</v>
      </c>
      <c r="C39" s="52">
        <v>270626.5</v>
      </c>
      <c r="D39" s="24"/>
      <c r="E39" s="24"/>
      <c r="F39" s="24"/>
      <c r="G39" s="24"/>
      <c r="H39" s="25"/>
      <c r="I39" s="26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0">
        <v>0.1462</v>
      </c>
      <c r="AC39" s="20">
        <v>0.25</v>
      </c>
      <c r="AD39" s="20">
        <v>0.15460000000000002</v>
      </c>
      <c r="AE39" s="20">
        <v>0.22320000000000001</v>
      </c>
      <c r="AF39" s="20">
        <v>0.1991</v>
      </c>
      <c r="AG39" s="20">
        <v>2.69E-2</v>
      </c>
      <c r="AH39" s="24"/>
      <c r="AI39" s="21">
        <v>1</v>
      </c>
    </row>
    <row r="40" spans="1:35" ht="12.75" customHeight="1">
      <c r="A40" s="51"/>
      <c r="B40" s="51"/>
      <c r="C40" s="51"/>
      <c r="D40" s="27"/>
      <c r="E40" s="27"/>
      <c r="F40" s="27"/>
      <c r="G40" s="27"/>
      <c r="H40" s="28"/>
      <c r="I40" s="29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2">
        <v>39578</v>
      </c>
      <c r="AC40" s="22">
        <v>67656.63</v>
      </c>
      <c r="AD40" s="22">
        <v>41841.33</v>
      </c>
      <c r="AE40" s="22">
        <v>60408.13</v>
      </c>
      <c r="AF40" s="22">
        <v>53893.91</v>
      </c>
      <c r="AG40" s="22">
        <v>7248.5</v>
      </c>
      <c r="AH40" s="27"/>
      <c r="AI40" s="23">
        <v>270626.5</v>
      </c>
    </row>
    <row r="41" spans="1:35" ht="12.1" customHeight="1">
      <c r="A41" s="55" t="s">
        <v>2291</v>
      </c>
      <c r="B41" s="50" t="s">
        <v>2369</v>
      </c>
      <c r="C41" s="52">
        <v>30672.68</v>
      </c>
      <c r="D41" s="20">
        <v>3.3300000000000003E-2</v>
      </c>
      <c r="E41" s="20">
        <v>3.3300000000000003E-2</v>
      </c>
      <c r="F41" s="20">
        <v>3.3300000000000003E-2</v>
      </c>
      <c r="G41" s="20">
        <v>3.3300000000000003E-2</v>
      </c>
      <c r="H41" s="58">
        <v>3.3300000000000003E-2</v>
      </c>
      <c r="I41" s="59"/>
      <c r="J41" s="20">
        <v>3.3300000000000003E-2</v>
      </c>
      <c r="K41" s="20">
        <v>3.3300000000000003E-2</v>
      </c>
      <c r="L41" s="20">
        <v>3.3300000000000003E-2</v>
      </c>
      <c r="M41" s="20">
        <v>3.3300000000000003E-2</v>
      </c>
      <c r="N41" s="20">
        <v>3.3300000000000003E-2</v>
      </c>
      <c r="O41" s="20">
        <v>3.3300000000000003E-2</v>
      </c>
      <c r="P41" s="20">
        <v>3.3300000000000003E-2</v>
      </c>
      <c r="Q41" s="20">
        <v>3.3300000000000003E-2</v>
      </c>
      <c r="R41" s="20">
        <v>3.3300000000000003E-2</v>
      </c>
      <c r="S41" s="20">
        <v>3.3300000000000003E-2</v>
      </c>
      <c r="T41" s="20">
        <v>3.3300000000000003E-2</v>
      </c>
      <c r="U41" s="20">
        <v>3.3300000000000003E-2</v>
      </c>
      <c r="V41" s="20">
        <v>3.3300000000000003E-2</v>
      </c>
      <c r="W41" s="20">
        <v>3.3300000000000003E-2</v>
      </c>
      <c r="X41" s="20">
        <v>3.3300000000000003E-2</v>
      </c>
      <c r="Y41" s="20">
        <v>3.3300000000000003E-2</v>
      </c>
      <c r="Z41" s="20">
        <v>3.3300000000000003E-2</v>
      </c>
      <c r="AA41" s="20">
        <v>3.3300000000000003E-2</v>
      </c>
      <c r="AB41" s="20">
        <v>3.3300000000000003E-2</v>
      </c>
      <c r="AC41" s="20">
        <v>3.3300000000000003E-2</v>
      </c>
      <c r="AD41" s="20">
        <v>3.3300000000000003E-2</v>
      </c>
      <c r="AE41" s="20">
        <v>3.3300000000000003E-2</v>
      </c>
      <c r="AF41" s="20">
        <v>3.3300000000000003E-2</v>
      </c>
      <c r="AG41" s="20">
        <v>3.3300000000000003E-2</v>
      </c>
      <c r="AH41" s="20">
        <v>3.4300000000000004E-2</v>
      </c>
      <c r="AI41" s="21">
        <v>1</v>
      </c>
    </row>
    <row r="42" spans="1:35" ht="12.75" customHeight="1">
      <c r="A42" s="51"/>
      <c r="B42" s="51"/>
      <c r="C42" s="51"/>
      <c r="D42" s="22">
        <v>1021.39</v>
      </c>
      <c r="E42" s="22">
        <v>1021.39</v>
      </c>
      <c r="F42" s="22">
        <v>1021.39</v>
      </c>
      <c r="G42" s="22">
        <v>1021.39</v>
      </c>
      <c r="H42" s="60">
        <v>1021.39</v>
      </c>
      <c r="I42" s="43"/>
      <c r="J42" s="22">
        <v>1021.39</v>
      </c>
      <c r="K42" s="22">
        <v>1021.39</v>
      </c>
      <c r="L42" s="22">
        <v>1021.39</v>
      </c>
      <c r="M42" s="22">
        <v>1021.39</v>
      </c>
      <c r="N42" s="22">
        <v>1021.39</v>
      </c>
      <c r="O42" s="22">
        <v>1021.39</v>
      </c>
      <c r="P42" s="22">
        <v>1021.39</v>
      </c>
      <c r="Q42" s="22">
        <v>1021.39</v>
      </c>
      <c r="R42" s="22">
        <v>1021.39</v>
      </c>
      <c r="S42" s="22">
        <v>1021.39</v>
      </c>
      <c r="T42" s="22">
        <v>1021.39</v>
      </c>
      <c r="U42" s="22">
        <v>1021.39</v>
      </c>
      <c r="V42" s="22">
        <v>1021.39</v>
      </c>
      <c r="W42" s="22">
        <v>1021.39</v>
      </c>
      <c r="X42" s="22">
        <v>1021.39</v>
      </c>
      <c r="Y42" s="22">
        <v>1021.39</v>
      </c>
      <c r="Z42" s="22">
        <v>1021.39</v>
      </c>
      <c r="AA42" s="22">
        <v>1021.39</v>
      </c>
      <c r="AB42" s="22">
        <v>1021.39</v>
      </c>
      <c r="AC42" s="22">
        <v>1021.39</v>
      </c>
      <c r="AD42" s="22">
        <v>1021.39</v>
      </c>
      <c r="AE42" s="22">
        <v>1021.39</v>
      </c>
      <c r="AF42" s="22">
        <v>1021.39</v>
      </c>
      <c r="AG42" s="22">
        <v>1021.39</v>
      </c>
      <c r="AH42" s="22">
        <v>1052.3699999999999</v>
      </c>
      <c r="AI42" s="23">
        <v>30672.68</v>
      </c>
    </row>
    <row r="43" spans="1:35" ht="12.1" customHeight="1">
      <c r="A43" s="55" t="s">
        <v>2308</v>
      </c>
      <c r="B43" s="50" t="s">
        <v>2309</v>
      </c>
      <c r="C43" s="52">
        <v>531885.69999999995</v>
      </c>
      <c r="D43" s="24"/>
      <c r="E43" s="24"/>
      <c r="F43" s="24"/>
      <c r="G43" s="24"/>
      <c r="H43" s="25"/>
      <c r="I43" s="26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0">
        <v>0.25</v>
      </c>
      <c r="AE43" s="20">
        <v>0.25</v>
      </c>
      <c r="AF43" s="20">
        <v>0.25</v>
      </c>
      <c r="AG43" s="20">
        <v>0.25</v>
      </c>
      <c r="AH43" s="24"/>
      <c r="AI43" s="21">
        <v>1</v>
      </c>
    </row>
    <row r="44" spans="1:35" ht="12.75" customHeight="1">
      <c r="A44" s="51"/>
      <c r="B44" s="51"/>
      <c r="C44" s="51"/>
      <c r="D44" s="27"/>
      <c r="E44" s="27"/>
      <c r="F44" s="27"/>
      <c r="G44" s="27"/>
      <c r="H44" s="28"/>
      <c r="I44" s="29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2">
        <v>132971.43</v>
      </c>
      <c r="AE44" s="22">
        <v>132971.43</v>
      </c>
      <c r="AF44" s="22">
        <v>132971.43</v>
      </c>
      <c r="AG44" s="22">
        <v>132971.41</v>
      </c>
      <c r="AH44" s="27"/>
      <c r="AI44" s="23">
        <v>531885.69999999995</v>
      </c>
    </row>
    <row r="45" spans="1:35" ht="12.1" customHeight="1">
      <c r="A45" s="55" t="s">
        <v>2313</v>
      </c>
      <c r="B45" s="50" t="s">
        <v>2314</v>
      </c>
      <c r="C45" s="52">
        <v>372999.26</v>
      </c>
      <c r="D45" s="24"/>
      <c r="E45" s="24"/>
      <c r="F45" s="24"/>
      <c r="G45" s="20">
        <v>0.1</v>
      </c>
      <c r="H45" s="58">
        <v>0.1</v>
      </c>
      <c r="I45" s="59"/>
      <c r="J45" s="20">
        <v>0.3</v>
      </c>
      <c r="K45" s="20">
        <v>0.1</v>
      </c>
      <c r="L45" s="24"/>
      <c r="M45" s="24"/>
      <c r="N45" s="20">
        <v>0.2</v>
      </c>
      <c r="O45" s="20">
        <v>0.1</v>
      </c>
      <c r="P45" s="20">
        <v>0.1</v>
      </c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1">
        <v>1</v>
      </c>
    </row>
    <row r="46" spans="1:35" ht="12.75" customHeight="1">
      <c r="A46" s="51"/>
      <c r="B46" s="51"/>
      <c r="C46" s="51"/>
      <c r="D46" s="27"/>
      <c r="E46" s="27"/>
      <c r="F46" s="27"/>
      <c r="G46" s="22">
        <v>37299.93</v>
      </c>
      <c r="H46" s="60">
        <v>37299.93</v>
      </c>
      <c r="I46" s="43"/>
      <c r="J46" s="22">
        <v>111899.78</v>
      </c>
      <c r="K46" s="22">
        <v>37299.93</v>
      </c>
      <c r="L46" s="27"/>
      <c r="M46" s="27"/>
      <c r="N46" s="22">
        <v>74599.850000000006</v>
      </c>
      <c r="O46" s="22">
        <v>37299.93</v>
      </c>
      <c r="P46" s="22">
        <v>37299.910000000003</v>
      </c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3">
        <v>372999.26</v>
      </c>
    </row>
    <row r="47" spans="1:35" ht="12.1" customHeight="1">
      <c r="A47" s="55" t="s">
        <v>2319</v>
      </c>
      <c r="B47" s="50" t="s">
        <v>2320</v>
      </c>
      <c r="C47" s="52">
        <v>39272.639999999999</v>
      </c>
      <c r="D47" s="24"/>
      <c r="E47" s="24"/>
      <c r="F47" s="24"/>
      <c r="G47" s="24"/>
      <c r="H47" s="25"/>
      <c r="I47" s="26"/>
      <c r="J47" s="24"/>
      <c r="K47" s="24"/>
      <c r="L47" s="24"/>
      <c r="M47" s="24"/>
      <c r="N47" s="24"/>
      <c r="O47" s="24"/>
      <c r="P47" s="20">
        <v>1</v>
      </c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1">
        <v>1</v>
      </c>
    </row>
    <row r="48" spans="1:35" ht="12.75" customHeight="1">
      <c r="A48" s="51"/>
      <c r="B48" s="51"/>
      <c r="C48" s="51"/>
      <c r="D48" s="27"/>
      <c r="E48" s="27"/>
      <c r="F48" s="27"/>
      <c r="G48" s="27"/>
      <c r="H48" s="28"/>
      <c r="I48" s="29"/>
      <c r="J48" s="27"/>
      <c r="K48" s="27"/>
      <c r="L48" s="27"/>
      <c r="M48" s="27"/>
      <c r="N48" s="27"/>
      <c r="O48" s="27"/>
      <c r="P48" s="22">
        <v>39272.639999999999</v>
      </c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3">
        <v>39272.639999999999</v>
      </c>
    </row>
    <row r="49" spans="1:35" ht="12.1" customHeight="1">
      <c r="A49" s="30"/>
      <c r="B49" s="31"/>
      <c r="C49" s="56">
        <v>16132075</v>
      </c>
      <c r="D49" s="32">
        <v>740412.58</v>
      </c>
      <c r="E49" s="32">
        <v>739606.29</v>
      </c>
      <c r="F49" s="32">
        <v>257909.38</v>
      </c>
      <c r="G49" s="32">
        <v>351300.29</v>
      </c>
      <c r="H49" s="64">
        <v>385336.03</v>
      </c>
      <c r="I49" s="65"/>
      <c r="J49" s="33">
        <v>1041920.14</v>
      </c>
      <c r="K49" s="33">
        <v>1542162.81</v>
      </c>
      <c r="L49" s="33">
        <v>1053049.5</v>
      </c>
      <c r="M49" s="33">
        <v>1320335.0900000001</v>
      </c>
      <c r="N49" s="32">
        <v>889237.04</v>
      </c>
      <c r="O49" s="32">
        <v>634459.38</v>
      </c>
      <c r="P49" s="32">
        <v>497635.72</v>
      </c>
      <c r="Q49" s="32">
        <v>487172.64</v>
      </c>
      <c r="R49" s="32">
        <v>546314.82999999996</v>
      </c>
      <c r="S49" s="32">
        <v>446910.26</v>
      </c>
      <c r="T49" s="32">
        <v>387396.34</v>
      </c>
      <c r="U49" s="32">
        <v>503856.59</v>
      </c>
      <c r="V49" s="32">
        <v>488463.33</v>
      </c>
      <c r="W49" s="32">
        <v>439736.45</v>
      </c>
      <c r="X49" s="32">
        <v>539185.87</v>
      </c>
      <c r="Y49" s="32">
        <v>119780.49</v>
      </c>
      <c r="Z49" s="32">
        <v>133123.97</v>
      </c>
      <c r="AA49" s="32">
        <v>133123.97</v>
      </c>
      <c r="AB49" s="32">
        <v>230941.2</v>
      </c>
      <c r="AC49" s="32">
        <v>272278.39</v>
      </c>
      <c r="AD49" s="32">
        <v>459892.2</v>
      </c>
      <c r="AE49" s="32">
        <v>478459</v>
      </c>
      <c r="AF49" s="32">
        <v>561660.01</v>
      </c>
      <c r="AG49" s="32">
        <v>327038.33</v>
      </c>
      <c r="AH49" s="32">
        <v>123376.88</v>
      </c>
      <c r="AI49" s="53">
        <v>16132075</v>
      </c>
    </row>
    <row r="50" spans="1:35" ht="12.75" customHeight="1">
      <c r="A50" s="34"/>
      <c r="B50" s="35"/>
      <c r="C50" s="57"/>
      <c r="D50" s="22">
        <v>740412.58</v>
      </c>
      <c r="E50" s="36">
        <v>1480018.87</v>
      </c>
      <c r="F50" s="36">
        <v>1737928.25</v>
      </c>
      <c r="G50" s="36">
        <v>2089228.54</v>
      </c>
      <c r="H50" s="54">
        <v>2474564.5699999998</v>
      </c>
      <c r="I50" s="43"/>
      <c r="J50" s="36">
        <v>3516484.71</v>
      </c>
      <c r="K50" s="36">
        <v>5058647.5199999996</v>
      </c>
      <c r="L50" s="36">
        <v>6111697.0199999996</v>
      </c>
      <c r="M50" s="36">
        <v>7432032.1100000003</v>
      </c>
      <c r="N50" s="36">
        <v>8321269.1500000004</v>
      </c>
      <c r="O50" s="36">
        <v>8955728.5299999993</v>
      </c>
      <c r="P50" s="36">
        <v>9453364.25</v>
      </c>
      <c r="Q50" s="36">
        <v>9940536.8900000006</v>
      </c>
      <c r="R50" s="37">
        <v>10486851.720000001</v>
      </c>
      <c r="S50" s="37">
        <v>10933761.98</v>
      </c>
      <c r="T50" s="37">
        <v>11321158.32</v>
      </c>
      <c r="U50" s="37">
        <v>11825014.91</v>
      </c>
      <c r="V50" s="37">
        <v>12313478.24</v>
      </c>
      <c r="W50" s="37">
        <v>12753214.689999999</v>
      </c>
      <c r="X50" s="37">
        <v>13292400.560000001</v>
      </c>
      <c r="Y50" s="37">
        <v>13412181.050000001</v>
      </c>
      <c r="Z50" s="37">
        <v>13545305.02</v>
      </c>
      <c r="AA50" s="37">
        <v>13678428.99</v>
      </c>
      <c r="AB50" s="37">
        <v>13909370.189999999</v>
      </c>
      <c r="AC50" s="37">
        <v>14181648.58</v>
      </c>
      <c r="AD50" s="37">
        <v>14641540.779999999</v>
      </c>
      <c r="AE50" s="37">
        <v>15119999.779999999</v>
      </c>
      <c r="AF50" s="37">
        <v>15681659.789999999</v>
      </c>
      <c r="AG50" s="37">
        <v>16008698.119999999</v>
      </c>
      <c r="AH50" s="37">
        <v>16132075</v>
      </c>
      <c r="AI50" s="51"/>
    </row>
    <row r="51" spans="1:35" ht="14.3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</row>
    <row r="52" spans="1:35" ht="14.3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s="39" customFormat="1" ht="25.5" customHeight="1">
      <c r="A53" s="49" t="s">
        <v>2366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8">
        <f>'PLANILHA ORCAMENTARIA'!I2</f>
        <v>0</v>
      </c>
      <c r="R53" s="43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8" customHeight="1">
      <c r="A54" s="18" t="s">
        <v>3</v>
      </c>
      <c r="B54" s="18" t="s">
        <v>5</v>
      </c>
      <c r="C54" s="18" t="s">
        <v>2334</v>
      </c>
      <c r="D54" s="18" t="s">
        <v>2335</v>
      </c>
      <c r="E54" s="18" t="s">
        <v>2336</v>
      </c>
      <c r="F54" s="18" t="s">
        <v>2337</v>
      </c>
      <c r="G54" s="18" t="s">
        <v>2338</v>
      </c>
      <c r="H54" s="61" t="s">
        <v>2339</v>
      </c>
      <c r="I54" s="43"/>
      <c r="J54" s="18" t="s">
        <v>2340</v>
      </c>
      <c r="K54" s="18" t="s">
        <v>2341</v>
      </c>
      <c r="L54" s="18" t="s">
        <v>2342</v>
      </c>
      <c r="M54" s="18" t="s">
        <v>2343</v>
      </c>
      <c r="N54" s="18" t="s">
        <v>2344</v>
      </c>
      <c r="O54" s="18" t="s">
        <v>2345</v>
      </c>
      <c r="P54" s="18" t="s">
        <v>2346</v>
      </c>
      <c r="Q54" s="18" t="s">
        <v>2347</v>
      </c>
      <c r="R54" s="18" t="s">
        <v>2348</v>
      </c>
      <c r="S54" s="18" t="s">
        <v>2349</v>
      </c>
      <c r="T54" s="18" t="s">
        <v>2350</v>
      </c>
      <c r="U54" s="18" t="s">
        <v>2351</v>
      </c>
      <c r="V54" s="18" t="s">
        <v>2352</v>
      </c>
      <c r="W54" s="18" t="s">
        <v>2353</v>
      </c>
      <c r="X54" s="18" t="s">
        <v>2354</v>
      </c>
      <c r="Y54" s="18" t="s">
        <v>2355</v>
      </c>
      <c r="Z54" s="18" t="s">
        <v>2356</v>
      </c>
      <c r="AA54" s="18" t="s">
        <v>2357</v>
      </c>
      <c r="AB54" s="18" t="s">
        <v>2358</v>
      </c>
      <c r="AC54" s="18" t="s">
        <v>2359</v>
      </c>
      <c r="AD54" s="18" t="s">
        <v>2360</v>
      </c>
      <c r="AE54" s="18" t="s">
        <v>2361</v>
      </c>
      <c r="AF54" s="18" t="s">
        <v>2362</v>
      </c>
      <c r="AG54" s="18" t="s">
        <v>2363</v>
      </c>
      <c r="AH54" s="18" t="s">
        <v>2364</v>
      </c>
      <c r="AI54" s="19" t="s">
        <v>2365</v>
      </c>
    </row>
    <row r="55" spans="1:35" ht="12.1" customHeight="1">
      <c r="A55" s="55" t="s">
        <v>13</v>
      </c>
      <c r="B55" s="50" t="s">
        <v>14</v>
      </c>
      <c r="C55" s="52">
        <f>C3-(C3*$Q$53)</f>
        <v>943430.94</v>
      </c>
      <c r="D55" s="20">
        <v>3.3300000000000003E-2</v>
      </c>
      <c r="E55" s="20">
        <v>3.3300000000000003E-2</v>
      </c>
      <c r="F55" s="20">
        <v>3.3300000000000003E-2</v>
      </c>
      <c r="G55" s="20">
        <v>3.3300000000000003E-2</v>
      </c>
      <c r="H55" s="58">
        <v>3.3300000000000003E-2</v>
      </c>
      <c r="I55" s="59"/>
      <c r="J55" s="20">
        <v>3.3300000000000003E-2</v>
      </c>
      <c r="K55" s="20">
        <v>3.3300000000000003E-2</v>
      </c>
      <c r="L55" s="20">
        <v>3.3300000000000003E-2</v>
      </c>
      <c r="M55" s="20">
        <v>3.3300000000000003E-2</v>
      </c>
      <c r="N55" s="20">
        <v>3.3300000000000003E-2</v>
      </c>
      <c r="O55" s="20">
        <v>3.3300000000000003E-2</v>
      </c>
      <c r="P55" s="20">
        <v>3.3300000000000003E-2</v>
      </c>
      <c r="Q55" s="20">
        <v>3.3300000000000003E-2</v>
      </c>
      <c r="R55" s="20">
        <v>3.3300000000000003E-2</v>
      </c>
      <c r="S55" s="20">
        <v>3.3300000000000003E-2</v>
      </c>
      <c r="T55" s="20">
        <v>3.3300000000000003E-2</v>
      </c>
      <c r="U55" s="20">
        <v>3.3300000000000003E-2</v>
      </c>
      <c r="V55" s="20">
        <v>3.3300000000000003E-2</v>
      </c>
      <c r="W55" s="20">
        <v>3.3300000000000003E-2</v>
      </c>
      <c r="X55" s="20">
        <v>3.3300000000000003E-2</v>
      </c>
      <c r="Y55" s="20">
        <v>3.3300000000000003E-2</v>
      </c>
      <c r="Z55" s="20">
        <v>3.3300000000000003E-2</v>
      </c>
      <c r="AA55" s="20">
        <v>3.3300000000000003E-2</v>
      </c>
      <c r="AB55" s="20">
        <v>3.3300000000000003E-2</v>
      </c>
      <c r="AC55" s="20">
        <v>3.3300000000000003E-2</v>
      </c>
      <c r="AD55" s="20">
        <v>3.3300000000000003E-2</v>
      </c>
      <c r="AE55" s="20">
        <v>3.3300000000000003E-2</v>
      </c>
      <c r="AF55" s="20">
        <v>3.3300000000000003E-2</v>
      </c>
      <c r="AG55" s="20">
        <v>3.3300000000000003E-2</v>
      </c>
      <c r="AH55" s="20">
        <v>3.4300000000000004E-2</v>
      </c>
      <c r="AI55" s="21">
        <v>1</v>
      </c>
    </row>
    <row r="56" spans="1:35" ht="12.75" customHeight="1">
      <c r="A56" s="51"/>
      <c r="B56" s="51"/>
      <c r="C56" s="51"/>
      <c r="D56" s="22">
        <f>D4-(D4*$Q$53)</f>
        <v>31416.240000000002</v>
      </c>
      <c r="E56" s="22">
        <f>E4-(E4*$Q$53)</f>
        <v>31416.240000000002</v>
      </c>
      <c r="F56" s="22">
        <f>F4-(F4*$Q$53)</f>
        <v>31416.240000000002</v>
      </c>
      <c r="G56" s="22">
        <f>G4-(G4*$Q$53)</f>
        <v>31416.240000000002</v>
      </c>
      <c r="H56" s="62">
        <f>H4-(H4*$Q$53)</f>
        <v>31416.240000000002</v>
      </c>
      <c r="I56" s="63"/>
      <c r="J56" s="22">
        <f t="shared" ref="J56:AH56" si="0">J4-(J4*$Q$53)</f>
        <v>31416.240000000002</v>
      </c>
      <c r="K56" s="22">
        <f t="shared" si="0"/>
        <v>31416.240000000002</v>
      </c>
      <c r="L56" s="22">
        <f t="shared" si="0"/>
        <v>31416.240000000002</v>
      </c>
      <c r="M56" s="22">
        <f t="shared" si="0"/>
        <v>31416.240000000002</v>
      </c>
      <c r="N56" s="22">
        <f t="shared" si="0"/>
        <v>31416.240000000002</v>
      </c>
      <c r="O56" s="22">
        <f t="shared" si="0"/>
        <v>31416.240000000002</v>
      </c>
      <c r="P56" s="22">
        <f t="shared" si="0"/>
        <v>31416.240000000002</v>
      </c>
      <c r="Q56" s="22">
        <f t="shared" si="0"/>
        <v>31416.240000000002</v>
      </c>
      <c r="R56" s="22">
        <f t="shared" si="0"/>
        <v>31416.240000000002</v>
      </c>
      <c r="S56" s="22">
        <f t="shared" si="0"/>
        <v>31416.240000000002</v>
      </c>
      <c r="T56" s="22">
        <f t="shared" si="0"/>
        <v>31416.240000000002</v>
      </c>
      <c r="U56" s="22">
        <f t="shared" si="0"/>
        <v>31416.240000000002</v>
      </c>
      <c r="V56" s="22">
        <f t="shared" si="0"/>
        <v>31416.240000000002</v>
      </c>
      <c r="W56" s="22">
        <f t="shared" si="0"/>
        <v>31416.240000000002</v>
      </c>
      <c r="X56" s="22">
        <f t="shared" si="0"/>
        <v>31416.240000000002</v>
      </c>
      <c r="Y56" s="22">
        <f t="shared" si="0"/>
        <v>31416.240000000002</v>
      </c>
      <c r="Z56" s="22">
        <f t="shared" si="0"/>
        <v>31416.240000000002</v>
      </c>
      <c r="AA56" s="22">
        <f t="shared" si="0"/>
        <v>31416.240000000002</v>
      </c>
      <c r="AB56" s="22">
        <f t="shared" si="0"/>
        <v>31416.240000000002</v>
      </c>
      <c r="AC56" s="22">
        <f t="shared" si="0"/>
        <v>31416.240000000002</v>
      </c>
      <c r="AD56" s="22">
        <f t="shared" si="0"/>
        <v>31416.240000000002</v>
      </c>
      <c r="AE56" s="22">
        <f t="shared" si="0"/>
        <v>31416.240000000002</v>
      </c>
      <c r="AF56" s="22">
        <f t="shared" si="0"/>
        <v>31416.240000000002</v>
      </c>
      <c r="AG56" s="22">
        <f t="shared" si="0"/>
        <v>31416.240000000002</v>
      </c>
      <c r="AH56" s="22">
        <f t="shared" si="0"/>
        <v>32359.98</v>
      </c>
      <c r="AI56" s="23">
        <f>SUM(D56:AH56)</f>
        <v>943430.93999999983</v>
      </c>
    </row>
    <row r="57" spans="1:35" ht="12.1" customHeight="1">
      <c r="A57" s="55" t="s">
        <v>105</v>
      </c>
      <c r="B57" s="50" t="s">
        <v>106</v>
      </c>
      <c r="C57" s="52">
        <f>C5-(C5*$Q$53)</f>
        <v>218713.79</v>
      </c>
      <c r="D57" s="20">
        <v>0.47320000000000001</v>
      </c>
      <c r="E57" s="20">
        <v>0.5</v>
      </c>
      <c r="F57" s="20">
        <v>2.6800000000000001E-2</v>
      </c>
      <c r="G57" s="24"/>
      <c r="H57" s="25"/>
      <c r="I57" s="26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1">
        <v>1</v>
      </c>
    </row>
    <row r="58" spans="1:35" ht="12.75" customHeight="1">
      <c r="A58" s="51"/>
      <c r="B58" s="51"/>
      <c r="C58" s="51"/>
      <c r="D58" s="22">
        <f>D6-(D6*$Q$53)</f>
        <v>103498.9</v>
      </c>
      <c r="E58" s="22">
        <f>E6-(E6*$Q$53)</f>
        <v>109356.89</v>
      </c>
      <c r="F58" s="22">
        <f>F6-(F6*$Q$53)</f>
        <v>5858</v>
      </c>
      <c r="G58" s="27"/>
      <c r="H58" s="28"/>
      <c r="I58" s="29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3">
        <f>SUM(D58:AH58)</f>
        <v>218713.78999999998</v>
      </c>
    </row>
    <row r="59" spans="1:35" ht="12.1" customHeight="1">
      <c r="A59" s="55" t="s">
        <v>139</v>
      </c>
      <c r="B59" s="50" t="s">
        <v>140</v>
      </c>
      <c r="C59" s="52">
        <f>C7-(C7*$Q$53)</f>
        <v>23005.82</v>
      </c>
      <c r="D59" s="20">
        <v>0.25559999999999999</v>
      </c>
      <c r="E59" s="20">
        <v>0.25559999999999999</v>
      </c>
      <c r="F59" s="20">
        <v>0.1222</v>
      </c>
      <c r="G59" s="20">
        <v>0.1222</v>
      </c>
      <c r="H59" s="58">
        <v>0.24440000000000001</v>
      </c>
      <c r="I59" s="59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1">
        <v>1</v>
      </c>
    </row>
    <row r="60" spans="1:35" ht="12.75" customHeight="1">
      <c r="A60" s="51"/>
      <c r="B60" s="51"/>
      <c r="C60" s="51"/>
      <c r="D60" s="22">
        <f>D8-(D8*$Q$53)</f>
        <v>5881.29</v>
      </c>
      <c r="E60" s="22">
        <f>E8-(E8*$Q$53)</f>
        <v>5881.28</v>
      </c>
      <c r="F60" s="22">
        <f>F8-(F8*$Q$53)</f>
        <v>2810.81</v>
      </c>
      <c r="G60" s="22">
        <f>G8-(G8*$Q$53)</f>
        <v>2810.81</v>
      </c>
      <c r="H60" s="62">
        <f>H8-(H8*$Q$53)</f>
        <v>5621.63</v>
      </c>
      <c r="I60" s="63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3">
        <f>SUM(D60:AH60)</f>
        <v>23005.82</v>
      </c>
    </row>
    <row r="61" spans="1:35" ht="12.1" customHeight="1">
      <c r="A61" s="55" t="s">
        <v>163</v>
      </c>
      <c r="B61" s="50" t="s">
        <v>164</v>
      </c>
      <c r="C61" s="52">
        <f>C9-(C9*$Q$53)</f>
        <v>970979.89</v>
      </c>
      <c r="D61" s="20">
        <v>0.5</v>
      </c>
      <c r="E61" s="20">
        <v>0.5</v>
      </c>
      <c r="F61" s="24"/>
      <c r="G61" s="24"/>
      <c r="H61" s="25"/>
      <c r="I61" s="26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1">
        <v>1</v>
      </c>
    </row>
    <row r="62" spans="1:35" ht="12.75" customHeight="1">
      <c r="A62" s="51"/>
      <c r="B62" s="51"/>
      <c r="C62" s="51"/>
      <c r="D62" s="22">
        <f>D10-(D10*$Q$53)</f>
        <v>485489.95</v>
      </c>
      <c r="E62" s="22">
        <f>E10-(E10*$Q$53)</f>
        <v>485489.94</v>
      </c>
      <c r="F62" s="27"/>
      <c r="G62" s="27"/>
      <c r="H62" s="28"/>
      <c r="I62" s="29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3">
        <f>SUM(D62:AH62)</f>
        <v>970979.89</v>
      </c>
    </row>
    <row r="63" spans="1:35" ht="12.1" customHeight="1">
      <c r="A63" s="55" t="s">
        <v>198</v>
      </c>
      <c r="B63" s="50" t="s">
        <v>199</v>
      </c>
      <c r="C63" s="52">
        <f>C11-(C11*$Q$53)</f>
        <v>3251894.44</v>
      </c>
      <c r="D63" s="24"/>
      <c r="E63" s="20">
        <v>5.8999999999999999E-3</v>
      </c>
      <c r="F63" s="20">
        <v>3.9800000000000002E-2</v>
      </c>
      <c r="G63" s="20">
        <v>5.8400000000000001E-2</v>
      </c>
      <c r="H63" s="58">
        <v>4.9299999999999997E-2</v>
      </c>
      <c r="I63" s="59"/>
      <c r="J63" s="20">
        <v>8.1799999999999998E-2</v>
      </c>
      <c r="K63" s="20">
        <v>0.12909999999999999</v>
      </c>
      <c r="L63" s="20">
        <v>0.1103</v>
      </c>
      <c r="M63" s="20">
        <v>0.1012</v>
      </c>
      <c r="N63" s="20">
        <v>6.8400000000000002E-2</v>
      </c>
      <c r="O63" s="20">
        <v>6.8400000000000002E-2</v>
      </c>
      <c r="P63" s="20">
        <v>6.1799999999999994E-2</v>
      </c>
      <c r="Q63" s="20">
        <v>8.5900000000000004E-2</v>
      </c>
      <c r="R63" s="20">
        <v>8.5199999999999998E-2</v>
      </c>
      <c r="S63" s="20">
        <v>5.45E-2</v>
      </c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1">
        <v>1</v>
      </c>
    </row>
    <row r="64" spans="1:35" ht="12.75" customHeight="1">
      <c r="A64" s="51"/>
      <c r="B64" s="51"/>
      <c r="C64" s="51"/>
      <c r="D64" s="27"/>
      <c r="E64" s="22">
        <f>E12-(E12*$Q$53)</f>
        <v>19097.689999999999</v>
      </c>
      <c r="F64" s="22">
        <f>F12-(F12*$Q$53)</f>
        <v>129460.08</v>
      </c>
      <c r="G64" s="22">
        <f>G12-(G12*$Q$53)</f>
        <v>189941.56</v>
      </c>
      <c r="H64" s="62">
        <f>H12-(H12*$Q$53)</f>
        <v>160212.74</v>
      </c>
      <c r="I64" s="63"/>
      <c r="J64" s="22">
        <f t="shared" ref="J64:S64" si="1">J12-(J12*$Q$53)</f>
        <v>266168.67</v>
      </c>
      <c r="K64" s="22">
        <f t="shared" si="1"/>
        <v>419743.88</v>
      </c>
      <c r="L64" s="22">
        <f t="shared" si="1"/>
        <v>358515.29</v>
      </c>
      <c r="M64" s="22">
        <f t="shared" si="1"/>
        <v>329192.38</v>
      </c>
      <c r="N64" s="22">
        <f t="shared" si="1"/>
        <v>222396.48</v>
      </c>
      <c r="O64" s="22">
        <f t="shared" si="1"/>
        <v>222396.48</v>
      </c>
      <c r="P64" s="22">
        <f t="shared" si="1"/>
        <v>201106.28</v>
      </c>
      <c r="Q64" s="22">
        <f t="shared" si="1"/>
        <v>279220.62</v>
      </c>
      <c r="R64" s="22">
        <f t="shared" si="1"/>
        <v>276923.43</v>
      </c>
      <c r="S64" s="22">
        <f t="shared" si="1"/>
        <v>177518.86</v>
      </c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3">
        <f>SUM(D64:AH64)</f>
        <v>3251894.44</v>
      </c>
    </row>
    <row r="65" spans="1:35" ht="12.1" customHeight="1">
      <c r="A65" s="55" t="s">
        <v>394</v>
      </c>
      <c r="B65" s="50" t="s">
        <v>395</v>
      </c>
      <c r="C65" s="52">
        <f>C13-(C13*$Q$53)</f>
        <v>1196785.99</v>
      </c>
      <c r="D65" s="24"/>
      <c r="E65" s="24"/>
      <c r="F65" s="24"/>
      <c r="G65" s="24"/>
      <c r="H65" s="25"/>
      <c r="I65" s="26"/>
      <c r="J65" s="24"/>
      <c r="K65" s="24"/>
      <c r="L65" s="24"/>
      <c r="M65" s="24"/>
      <c r="N65" s="24"/>
      <c r="O65" s="24"/>
      <c r="P65" s="24"/>
      <c r="Q65" s="24"/>
      <c r="R65" s="20">
        <v>5.1299999999999998E-2</v>
      </c>
      <c r="S65" s="20">
        <v>5.1299999999999998E-2</v>
      </c>
      <c r="T65" s="20">
        <v>5.1299999999999998E-2</v>
      </c>
      <c r="U65" s="20">
        <v>7.4400000000000008E-2</v>
      </c>
      <c r="V65" s="20">
        <v>7.4400000000000008E-2</v>
      </c>
      <c r="W65" s="20">
        <v>9.3699999999999992E-2</v>
      </c>
      <c r="X65" s="20">
        <v>0.1168</v>
      </c>
      <c r="Y65" s="24"/>
      <c r="Z65" s="24"/>
      <c r="AA65" s="24"/>
      <c r="AB65" s="20">
        <v>4.87E-2</v>
      </c>
      <c r="AC65" s="20">
        <v>4.87E-2</v>
      </c>
      <c r="AD65" s="20">
        <v>0.1217</v>
      </c>
      <c r="AE65" s="20">
        <v>0.1217</v>
      </c>
      <c r="AF65" s="20">
        <v>0.14599999999999999</v>
      </c>
      <c r="AG65" s="24"/>
      <c r="AH65" s="24"/>
      <c r="AI65" s="21">
        <v>1</v>
      </c>
    </row>
    <row r="66" spans="1:35" ht="12.75" customHeight="1">
      <c r="A66" s="51"/>
      <c r="B66" s="51"/>
      <c r="C66" s="51"/>
      <c r="D66" s="27"/>
      <c r="E66" s="27"/>
      <c r="F66" s="27"/>
      <c r="G66" s="27"/>
      <c r="H66" s="28"/>
      <c r="I66" s="29"/>
      <c r="J66" s="27"/>
      <c r="K66" s="27"/>
      <c r="L66" s="27"/>
      <c r="M66" s="27"/>
      <c r="N66" s="27"/>
      <c r="O66" s="27"/>
      <c r="P66" s="27"/>
      <c r="Q66" s="27"/>
      <c r="R66" s="22">
        <f t="shared" ref="R66:X66" si="2">R14-(R14*$Q$53)</f>
        <v>61439.38</v>
      </c>
      <c r="S66" s="22">
        <f t="shared" si="2"/>
        <v>61439.38</v>
      </c>
      <c r="T66" s="22">
        <f t="shared" si="2"/>
        <v>61439.38</v>
      </c>
      <c r="U66" s="22">
        <f t="shared" si="2"/>
        <v>89063.679999999993</v>
      </c>
      <c r="V66" s="22">
        <f t="shared" si="2"/>
        <v>89063.679999999993</v>
      </c>
      <c r="W66" s="22">
        <f t="shared" si="2"/>
        <v>112161.99</v>
      </c>
      <c r="X66" s="22">
        <f t="shared" si="2"/>
        <v>139786.23999999999</v>
      </c>
      <c r="Y66" s="27"/>
      <c r="Z66" s="27"/>
      <c r="AA66" s="27"/>
      <c r="AB66" s="22">
        <f>AB14-(AB14*$Q$53)</f>
        <v>58239.23</v>
      </c>
      <c r="AC66" s="22">
        <f>AC14-(AC14*$Q$53)</f>
        <v>58239.23</v>
      </c>
      <c r="AD66" s="22">
        <f>AD14-(AD14*$Q$53)</f>
        <v>145598.07</v>
      </c>
      <c r="AE66" s="22">
        <f>AE14-(AE14*$Q$53)</f>
        <v>145598.07</v>
      </c>
      <c r="AF66" s="22">
        <f>AF14-(AF14*$Q$53)</f>
        <v>174717.66</v>
      </c>
      <c r="AG66" s="27"/>
      <c r="AH66" s="27"/>
      <c r="AI66" s="23">
        <f>SUM(D66:AH66)</f>
        <v>1196785.99</v>
      </c>
    </row>
    <row r="67" spans="1:35" ht="12.1" customHeight="1">
      <c r="A67" s="55" t="s">
        <v>421</v>
      </c>
      <c r="B67" s="50" t="s">
        <v>422</v>
      </c>
      <c r="C67" s="52">
        <f>C15-(C15*$Q$53)</f>
        <v>552978.72</v>
      </c>
      <c r="D67" s="24"/>
      <c r="E67" s="24"/>
      <c r="F67" s="24"/>
      <c r="G67" s="24"/>
      <c r="H67" s="58">
        <v>8.09E-2</v>
      </c>
      <c r="I67" s="59"/>
      <c r="J67" s="20">
        <v>0.32140000000000002</v>
      </c>
      <c r="K67" s="20">
        <v>0.41909999999999997</v>
      </c>
      <c r="L67" s="20">
        <v>0.17859999999999998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1">
        <v>1</v>
      </c>
    </row>
    <row r="68" spans="1:35" ht="12.75" customHeight="1">
      <c r="A68" s="51"/>
      <c r="B68" s="51"/>
      <c r="C68" s="51"/>
      <c r="D68" s="27"/>
      <c r="E68" s="27"/>
      <c r="F68" s="27"/>
      <c r="G68" s="27"/>
      <c r="H68" s="62">
        <f>H16-(H16*$Q$53)</f>
        <v>44736.07</v>
      </c>
      <c r="I68" s="63"/>
      <c r="J68" s="22">
        <f>J16-(J16*$Q$53)</f>
        <v>177699.85</v>
      </c>
      <c r="K68" s="22">
        <f>K16-(K16*$Q$53)</f>
        <v>231753.29</v>
      </c>
      <c r="L68" s="22">
        <f>L16-(L16*$Q$53)</f>
        <v>98789.51</v>
      </c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3">
        <f>SUM(D68:AH68)</f>
        <v>552978.72</v>
      </c>
    </row>
    <row r="69" spans="1:35" ht="12.1" customHeight="1">
      <c r="A69" s="55" t="s">
        <v>443</v>
      </c>
      <c r="B69" s="50" t="s">
        <v>444</v>
      </c>
      <c r="C69" s="52">
        <f>C17-(C17*$Q$53)</f>
        <v>1267398.26</v>
      </c>
      <c r="D69" s="24"/>
      <c r="E69" s="24"/>
      <c r="F69" s="24"/>
      <c r="G69" s="24"/>
      <c r="H69" s="58">
        <v>1.1599999999999999E-2</v>
      </c>
      <c r="I69" s="59"/>
      <c r="J69" s="20">
        <v>2.3300000000000001E-2</v>
      </c>
      <c r="K69" s="20">
        <v>2.3300000000000001E-2</v>
      </c>
      <c r="L69" s="24"/>
      <c r="M69" s="24"/>
      <c r="N69" s="24"/>
      <c r="O69" s="24"/>
      <c r="P69" s="20">
        <v>2.0999999999999999E-3</v>
      </c>
      <c r="Q69" s="20">
        <v>2.0999999999999999E-3</v>
      </c>
      <c r="R69" s="20">
        <v>2.0999999999999999E-3</v>
      </c>
      <c r="S69" s="20">
        <v>2.0999999999999999E-3</v>
      </c>
      <c r="T69" s="20">
        <v>9.5299999999999996E-2</v>
      </c>
      <c r="U69" s="20">
        <v>0.23280000000000001</v>
      </c>
      <c r="V69" s="20">
        <v>0.22059999999999999</v>
      </c>
      <c r="W69" s="20">
        <v>0.16399999999999998</v>
      </c>
      <c r="X69" s="20">
        <v>0.22070000000000001</v>
      </c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1">
        <v>1</v>
      </c>
    </row>
    <row r="70" spans="1:35" ht="12.75" customHeight="1">
      <c r="A70" s="51"/>
      <c r="B70" s="51"/>
      <c r="C70" s="51"/>
      <c r="D70" s="27"/>
      <c r="E70" s="27"/>
      <c r="F70" s="27"/>
      <c r="G70" s="27"/>
      <c r="H70" s="62">
        <f>H18-(H18*$Q$53)</f>
        <v>14750.15</v>
      </c>
      <c r="I70" s="63"/>
      <c r="J70" s="22">
        <f>J18-(J18*$Q$53)</f>
        <v>29500.3</v>
      </c>
      <c r="K70" s="22">
        <f>K18-(K18*$Q$53)</f>
        <v>29500.31</v>
      </c>
      <c r="L70" s="27"/>
      <c r="M70" s="27"/>
      <c r="N70" s="27"/>
      <c r="O70" s="27"/>
      <c r="P70" s="22">
        <f t="shared" ref="P70:X70" si="3">P18-(P18*$Q$53)</f>
        <v>2719.57</v>
      </c>
      <c r="Q70" s="22">
        <f t="shared" si="3"/>
        <v>2719.57</v>
      </c>
      <c r="R70" s="22">
        <f t="shared" si="3"/>
        <v>2719.57</v>
      </c>
      <c r="S70" s="22">
        <f t="shared" si="3"/>
        <v>2719.57</v>
      </c>
      <c r="T70" s="22">
        <f t="shared" si="3"/>
        <v>120724.53</v>
      </c>
      <c r="U70" s="22">
        <f t="shared" si="3"/>
        <v>295012.42</v>
      </c>
      <c r="V70" s="22">
        <f t="shared" si="3"/>
        <v>279619.15999999997</v>
      </c>
      <c r="W70" s="22">
        <f t="shared" si="3"/>
        <v>207793.97</v>
      </c>
      <c r="X70" s="22">
        <f t="shared" si="3"/>
        <v>279619.14</v>
      </c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3">
        <f>SUM(D70:AH70)</f>
        <v>1267398.2599999998</v>
      </c>
    </row>
    <row r="71" spans="1:35" ht="12.1" customHeight="1">
      <c r="A71" s="55" t="s">
        <v>461</v>
      </c>
      <c r="B71" s="50" t="s">
        <v>2367</v>
      </c>
      <c r="C71" s="52">
        <f>C19-(C19*$Q$53)</f>
        <v>121191.32</v>
      </c>
      <c r="D71" s="24"/>
      <c r="E71" s="24"/>
      <c r="F71" s="24"/>
      <c r="G71" s="24"/>
      <c r="H71" s="25"/>
      <c r="I71" s="26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0">
        <v>0.5</v>
      </c>
      <c r="AG71" s="20">
        <v>0.5</v>
      </c>
      <c r="AH71" s="24"/>
      <c r="AI71" s="21">
        <v>1</v>
      </c>
    </row>
    <row r="72" spans="1:35" ht="12.75" customHeight="1">
      <c r="A72" s="51"/>
      <c r="B72" s="51"/>
      <c r="C72" s="51"/>
      <c r="D72" s="27"/>
      <c r="E72" s="27"/>
      <c r="F72" s="27"/>
      <c r="G72" s="27"/>
      <c r="H72" s="28"/>
      <c r="I72" s="29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2">
        <f>AF20-(AF20*$Q$53)</f>
        <v>60595.66</v>
      </c>
      <c r="AG72" s="22">
        <f>AG20-(AG20*$Q$53)</f>
        <v>60595.66</v>
      </c>
      <c r="AH72" s="27"/>
      <c r="AI72" s="23">
        <f>SUM(D72:AH72)</f>
        <v>121191.32</v>
      </c>
    </row>
    <row r="73" spans="1:35" ht="12.1" customHeight="1">
      <c r="A73" s="55" t="s">
        <v>474</v>
      </c>
      <c r="B73" s="50" t="s">
        <v>475</v>
      </c>
      <c r="C73" s="52">
        <f>C21-(C21*$Q$53)</f>
        <v>1624754.9</v>
      </c>
      <c r="D73" s="24"/>
      <c r="E73" s="24"/>
      <c r="F73" s="24"/>
      <c r="G73" s="24"/>
      <c r="H73" s="25"/>
      <c r="I73" s="26"/>
      <c r="J73" s="20">
        <v>0.1</v>
      </c>
      <c r="K73" s="20">
        <v>0.2</v>
      </c>
      <c r="L73" s="20">
        <v>0.2</v>
      </c>
      <c r="M73" s="20">
        <v>0.4</v>
      </c>
      <c r="N73" s="20">
        <v>0.1</v>
      </c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1">
        <v>1</v>
      </c>
    </row>
    <row r="74" spans="1:35" ht="12.75" customHeight="1">
      <c r="A74" s="51"/>
      <c r="B74" s="51"/>
      <c r="C74" s="51"/>
      <c r="D74" s="27"/>
      <c r="E74" s="27"/>
      <c r="F74" s="27"/>
      <c r="G74" s="27"/>
      <c r="H74" s="28"/>
      <c r="I74" s="29"/>
      <c r="J74" s="22">
        <f>J22-(J22*$Q$53)</f>
        <v>162475.49</v>
      </c>
      <c r="K74" s="22">
        <f>K22-(K22*$Q$53)</f>
        <v>324950.98</v>
      </c>
      <c r="L74" s="22">
        <f>L22-(L22*$Q$53)</f>
        <v>324950.98</v>
      </c>
      <c r="M74" s="22">
        <f>M22-(M22*$Q$53)</f>
        <v>649901.96</v>
      </c>
      <c r="N74" s="22">
        <f>N22-(N22*$Q$53)</f>
        <v>162475.49</v>
      </c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3">
        <f>SUM(D74:AH74)</f>
        <v>1624754.9</v>
      </c>
    </row>
    <row r="75" spans="1:35" ht="12.1" customHeight="1">
      <c r="A75" s="55" t="s">
        <v>551</v>
      </c>
      <c r="B75" s="50" t="s">
        <v>552</v>
      </c>
      <c r="C75" s="52">
        <f>C23-(C23*$Q$53)</f>
        <v>341807.82</v>
      </c>
      <c r="D75" s="24"/>
      <c r="E75" s="24"/>
      <c r="F75" s="24"/>
      <c r="G75" s="24"/>
      <c r="H75" s="25"/>
      <c r="I75" s="26"/>
      <c r="J75" s="24"/>
      <c r="K75" s="24"/>
      <c r="L75" s="24"/>
      <c r="M75" s="24"/>
      <c r="N75" s="24"/>
      <c r="O75" s="24"/>
      <c r="P75" s="24"/>
      <c r="Q75" s="20">
        <v>0.25</v>
      </c>
      <c r="R75" s="20">
        <v>0.25</v>
      </c>
      <c r="S75" s="20">
        <v>0.25</v>
      </c>
      <c r="T75" s="20">
        <v>0.25</v>
      </c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1">
        <v>1</v>
      </c>
    </row>
    <row r="76" spans="1:35" ht="12.75" customHeight="1">
      <c r="A76" s="51"/>
      <c r="B76" s="51"/>
      <c r="C76" s="51"/>
      <c r="D76" s="27"/>
      <c r="E76" s="27"/>
      <c r="F76" s="27"/>
      <c r="G76" s="27"/>
      <c r="H76" s="28"/>
      <c r="I76" s="29"/>
      <c r="J76" s="27"/>
      <c r="K76" s="27"/>
      <c r="L76" s="27"/>
      <c r="M76" s="27"/>
      <c r="N76" s="27"/>
      <c r="O76" s="27"/>
      <c r="P76" s="27"/>
      <c r="Q76" s="22">
        <f>Q24-(Q24*$Q$53)</f>
        <v>85451.96</v>
      </c>
      <c r="R76" s="22">
        <f>R24-(R24*$Q$53)</f>
        <v>85451.96</v>
      </c>
      <c r="S76" s="22">
        <f>S24-(S24*$Q$53)</f>
        <v>85451.96</v>
      </c>
      <c r="T76" s="22">
        <f>T24-(T24*$Q$53)</f>
        <v>85451.94</v>
      </c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3">
        <f>SUM(D76:AH76)</f>
        <v>341807.82</v>
      </c>
    </row>
    <row r="77" spans="1:35" ht="12.1" customHeight="1">
      <c r="A77" s="55" t="s">
        <v>586</v>
      </c>
      <c r="B77" s="50" t="s">
        <v>587</v>
      </c>
      <c r="C77" s="52">
        <f>C25-(C25*$Q$53)</f>
        <v>576943.25</v>
      </c>
      <c r="D77" s="24"/>
      <c r="E77" s="24"/>
      <c r="F77" s="24"/>
      <c r="G77" s="24"/>
      <c r="H77" s="25"/>
      <c r="I77" s="26"/>
      <c r="J77" s="20">
        <v>0.3</v>
      </c>
      <c r="K77" s="20">
        <v>0.6</v>
      </c>
      <c r="L77" s="20">
        <v>0.1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1">
        <v>1</v>
      </c>
    </row>
    <row r="78" spans="1:35" ht="12.75" customHeight="1">
      <c r="A78" s="51"/>
      <c r="B78" s="51"/>
      <c r="C78" s="51"/>
      <c r="D78" s="27"/>
      <c r="E78" s="27"/>
      <c r="F78" s="27"/>
      <c r="G78" s="27"/>
      <c r="H78" s="28"/>
      <c r="I78" s="29"/>
      <c r="J78" s="22">
        <f>J26-(J26*$Q$53)</f>
        <v>173082.98</v>
      </c>
      <c r="K78" s="22">
        <f>K26-(K26*$Q$53)</f>
        <v>346165.95</v>
      </c>
      <c r="L78" s="22">
        <f>L26-(L26*$Q$53)</f>
        <v>57694.32</v>
      </c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3">
        <f>SUM(D78:AH78)</f>
        <v>576943.25</v>
      </c>
    </row>
    <row r="79" spans="1:35" ht="12.1" customHeight="1">
      <c r="A79" s="55" t="s">
        <v>591</v>
      </c>
      <c r="B79" s="50" t="s">
        <v>592</v>
      </c>
      <c r="C79" s="52">
        <f>C27-(C27*$Q$53)</f>
        <v>675224.99</v>
      </c>
      <c r="D79" s="24"/>
      <c r="E79" s="24"/>
      <c r="F79" s="24"/>
      <c r="G79" s="24"/>
      <c r="H79" s="25"/>
      <c r="I79" s="26"/>
      <c r="J79" s="24"/>
      <c r="K79" s="20">
        <v>4.5199999999999997E-2</v>
      </c>
      <c r="L79" s="20">
        <v>0.13269999999999998</v>
      </c>
      <c r="M79" s="20">
        <v>0.28800000000000003</v>
      </c>
      <c r="N79" s="20">
        <v>0.33049999999999996</v>
      </c>
      <c r="O79" s="20">
        <v>0.16399999999999998</v>
      </c>
      <c r="P79" s="20">
        <v>3.9599999999999996E-2</v>
      </c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1">
        <v>1</v>
      </c>
    </row>
    <row r="80" spans="1:35" ht="12.75" customHeight="1">
      <c r="A80" s="51"/>
      <c r="B80" s="51"/>
      <c r="C80" s="51"/>
      <c r="D80" s="27"/>
      <c r="E80" s="27"/>
      <c r="F80" s="27"/>
      <c r="G80" s="27"/>
      <c r="H80" s="28"/>
      <c r="I80" s="29"/>
      <c r="J80" s="27"/>
      <c r="K80" s="22">
        <f t="shared" ref="K80:P80" si="4">K28-(K28*$Q$53)</f>
        <v>30497.72</v>
      </c>
      <c r="L80" s="22">
        <f t="shared" si="4"/>
        <v>89613.52</v>
      </c>
      <c r="M80" s="22">
        <f t="shared" si="4"/>
        <v>194463.16</v>
      </c>
      <c r="N80" s="22">
        <f t="shared" si="4"/>
        <v>223131.05</v>
      </c>
      <c r="O80" s="22">
        <f t="shared" si="4"/>
        <v>110722.21</v>
      </c>
      <c r="P80" s="22">
        <f t="shared" si="4"/>
        <v>26797.33</v>
      </c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3">
        <f>SUM(D80:AH80)</f>
        <v>675224.98999999987</v>
      </c>
    </row>
    <row r="81" spans="1:35" ht="12.1" customHeight="1">
      <c r="A81" s="55" t="s">
        <v>636</v>
      </c>
      <c r="B81" s="50" t="s">
        <v>637</v>
      </c>
      <c r="C81" s="52">
        <f>C29-(C29*$Q$53)</f>
        <v>1837631.53</v>
      </c>
      <c r="D81" s="20">
        <v>4.2599999999999999E-2</v>
      </c>
      <c r="E81" s="20">
        <v>2.86E-2</v>
      </c>
      <c r="F81" s="20">
        <v>2.86E-2</v>
      </c>
      <c r="G81" s="20">
        <v>2.86E-2</v>
      </c>
      <c r="H81" s="58">
        <v>2.86E-2</v>
      </c>
      <c r="I81" s="59"/>
      <c r="J81" s="20">
        <v>2.86E-2</v>
      </c>
      <c r="K81" s="20">
        <v>2.86E-2</v>
      </c>
      <c r="L81" s="20">
        <v>2.86E-2</v>
      </c>
      <c r="M81" s="20">
        <v>4.2599999999999999E-2</v>
      </c>
      <c r="N81" s="20">
        <v>7.0699999999999999E-2</v>
      </c>
      <c r="O81" s="20">
        <v>7.0699999999999999E-2</v>
      </c>
      <c r="P81" s="20">
        <v>5.67E-2</v>
      </c>
      <c r="Q81" s="20">
        <v>2.86E-2</v>
      </c>
      <c r="R81" s="20">
        <v>2.86E-2</v>
      </c>
      <c r="S81" s="20">
        <v>2.86E-2</v>
      </c>
      <c r="T81" s="20">
        <v>2.86E-2</v>
      </c>
      <c r="U81" s="20">
        <v>2.86E-2</v>
      </c>
      <c r="V81" s="20">
        <v>2.86E-2</v>
      </c>
      <c r="W81" s="20">
        <v>2.86E-2</v>
      </c>
      <c r="X81" s="20">
        <v>2.86E-2</v>
      </c>
      <c r="Y81" s="20">
        <v>2.86E-2</v>
      </c>
      <c r="Z81" s="20">
        <v>2.86E-2</v>
      </c>
      <c r="AA81" s="20">
        <v>2.86E-2</v>
      </c>
      <c r="AB81" s="20">
        <v>2.86E-2</v>
      </c>
      <c r="AC81" s="20">
        <v>2.86E-2</v>
      </c>
      <c r="AD81" s="20">
        <v>2.86E-2</v>
      </c>
      <c r="AE81" s="20">
        <v>2.86E-2</v>
      </c>
      <c r="AF81" s="20">
        <v>2.86E-2</v>
      </c>
      <c r="AG81" s="20">
        <v>2.86E-2</v>
      </c>
      <c r="AH81" s="20">
        <v>3.0299999999999997E-2</v>
      </c>
      <c r="AI81" s="21">
        <v>1</v>
      </c>
    </row>
    <row r="82" spans="1:35" ht="12.75" customHeight="1">
      <c r="A82" s="51"/>
      <c r="B82" s="51"/>
      <c r="C82" s="51"/>
      <c r="D82" s="22">
        <f>D30-(D30*$Q$53)</f>
        <v>78376.320000000007</v>
      </c>
      <c r="E82" s="22">
        <f>E30-(E30*$Q$53)</f>
        <v>52614.37</v>
      </c>
      <c r="F82" s="22">
        <f>F30-(F30*$Q$53)</f>
        <v>52614.37</v>
      </c>
      <c r="G82" s="22">
        <f>G30-(G30*$Q$53)</f>
        <v>52614.37</v>
      </c>
      <c r="H82" s="62">
        <f>H30-(H30*$Q$53)</f>
        <v>52614.37</v>
      </c>
      <c r="I82" s="63"/>
      <c r="J82" s="22">
        <f t="shared" ref="J82:AH82" si="5">J30-(J30*$Q$53)</f>
        <v>52614.37</v>
      </c>
      <c r="K82" s="22">
        <f t="shared" si="5"/>
        <v>52614.37</v>
      </c>
      <c r="L82" s="22">
        <f t="shared" si="5"/>
        <v>52614.37</v>
      </c>
      <c r="M82" s="22">
        <f t="shared" si="5"/>
        <v>78376.320000000007</v>
      </c>
      <c r="N82" s="22">
        <f t="shared" si="5"/>
        <v>129900.25</v>
      </c>
      <c r="O82" s="22">
        <f t="shared" si="5"/>
        <v>129900.25</v>
      </c>
      <c r="P82" s="22">
        <f t="shared" si="5"/>
        <v>104138.31</v>
      </c>
      <c r="Q82" s="22">
        <f t="shared" si="5"/>
        <v>52614.37</v>
      </c>
      <c r="R82" s="22">
        <f t="shared" si="5"/>
        <v>52614.37</v>
      </c>
      <c r="S82" s="22">
        <f t="shared" si="5"/>
        <v>52614.37</v>
      </c>
      <c r="T82" s="22">
        <f t="shared" si="5"/>
        <v>52614.37</v>
      </c>
      <c r="U82" s="22">
        <f t="shared" si="5"/>
        <v>52614.37</v>
      </c>
      <c r="V82" s="22">
        <f t="shared" si="5"/>
        <v>52614.37</v>
      </c>
      <c r="W82" s="22">
        <f t="shared" si="5"/>
        <v>52614.37</v>
      </c>
      <c r="X82" s="22">
        <f t="shared" si="5"/>
        <v>52614.37</v>
      </c>
      <c r="Y82" s="22">
        <f t="shared" si="5"/>
        <v>52614.37</v>
      </c>
      <c r="Z82" s="22">
        <f t="shared" si="5"/>
        <v>52614.37</v>
      </c>
      <c r="AA82" s="22">
        <f t="shared" si="5"/>
        <v>52614.37</v>
      </c>
      <c r="AB82" s="22">
        <f t="shared" si="5"/>
        <v>52614.37</v>
      </c>
      <c r="AC82" s="22">
        <f t="shared" si="5"/>
        <v>52614.37</v>
      </c>
      <c r="AD82" s="22">
        <f t="shared" si="5"/>
        <v>52614.37</v>
      </c>
      <c r="AE82" s="22">
        <f t="shared" si="5"/>
        <v>52614.37</v>
      </c>
      <c r="AF82" s="22">
        <f t="shared" si="5"/>
        <v>52614.37</v>
      </c>
      <c r="AG82" s="22">
        <f t="shared" si="5"/>
        <v>52614.37</v>
      </c>
      <c r="AH82" s="22">
        <f t="shared" si="5"/>
        <v>54195.199999999997</v>
      </c>
      <c r="AI82" s="23">
        <f>SUM(D82:AH82)</f>
        <v>1837631.5300000014</v>
      </c>
    </row>
    <row r="83" spans="1:35" ht="12.1" customHeight="1">
      <c r="A83" s="55" t="s">
        <v>1310</v>
      </c>
      <c r="B83" s="50" t="s">
        <v>1311</v>
      </c>
      <c r="C83" s="52">
        <f>C31-(C31*$Q$53)</f>
        <v>663221.64</v>
      </c>
      <c r="D83" s="20">
        <v>3.0899999999999997E-2</v>
      </c>
      <c r="E83" s="20">
        <v>3.0899999999999997E-2</v>
      </c>
      <c r="F83" s="20">
        <v>3.0899999999999997E-2</v>
      </c>
      <c r="G83" s="20">
        <v>3.2199999999999999E-2</v>
      </c>
      <c r="H83" s="58">
        <v>3.3500000000000002E-2</v>
      </c>
      <c r="I83" s="59"/>
      <c r="J83" s="20">
        <v>3.1300000000000001E-2</v>
      </c>
      <c r="K83" s="20">
        <v>3.0899999999999997E-2</v>
      </c>
      <c r="L83" s="20">
        <v>3.0899999999999997E-2</v>
      </c>
      <c r="M83" s="20">
        <v>3.0899999999999997E-2</v>
      </c>
      <c r="N83" s="20">
        <v>3.0899999999999997E-2</v>
      </c>
      <c r="O83" s="20">
        <v>3.0899999999999997E-2</v>
      </c>
      <c r="P83" s="20">
        <v>3.0899999999999997E-2</v>
      </c>
      <c r="Q83" s="20">
        <v>3.0899999999999997E-2</v>
      </c>
      <c r="R83" s="20">
        <v>3.0899999999999997E-2</v>
      </c>
      <c r="S83" s="20">
        <v>3.0899999999999997E-2</v>
      </c>
      <c r="T83" s="20">
        <v>3.0899999999999997E-2</v>
      </c>
      <c r="U83" s="20">
        <v>3.0899999999999997E-2</v>
      </c>
      <c r="V83" s="20">
        <v>3.0899999999999997E-2</v>
      </c>
      <c r="W83" s="20">
        <v>3.0899999999999997E-2</v>
      </c>
      <c r="X83" s="20">
        <v>3.0899999999999997E-2</v>
      </c>
      <c r="Y83" s="20">
        <v>3.0899999999999997E-2</v>
      </c>
      <c r="Z83" s="20">
        <v>3.0899999999999997E-2</v>
      </c>
      <c r="AA83" s="20">
        <v>3.0899999999999997E-2</v>
      </c>
      <c r="AB83" s="20">
        <v>3.0899999999999997E-2</v>
      </c>
      <c r="AC83" s="20">
        <v>3.0899999999999997E-2</v>
      </c>
      <c r="AD83" s="20">
        <v>4.0599999999999997E-2</v>
      </c>
      <c r="AE83" s="20">
        <v>4.0599999999999997E-2</v>
      </c>
      <c r="AF83" s="20">
        <v>4.0599999999999997E-2</v>
      </c>
      <c r="AG83" s="20">
        <v>4.0599999999999997E-2</v>
      </c>
      <c r="AH83" s="20">
        <v>6.08E-2</v>
      </c>
      <c r="AI83" s="21">
        <v>1</v>
      </c>
    </row>
    <row r="84" spans="1:35" ht="12.75" customHeight="1">
      <c r="A84" s="51"/>
      <c r="B84" s="51"/>
      <c r="C84" s="51"/>
      <c r="D84" s="22">
        <f>D32-(D32*$Q$53)</f>
        <v>21201.360000000001</v>
      </c>
      <c r="E84" s="22">
        <f>E32-(E32*$Q$53)</f>
        <v>21201.360000000001</v>
      </c>
      <c r="F84" s="22">
        <f>F32-(F32*$Q$53)</f>
        <v>21201.360000000001</v>
      </c>
      <c r="G84" s="22">
        <f>G32-(G32*$Q$53)</f>
        <v>21433.74</v>
      </c>
      <c r="H84" s="62">
        <f>H32-(H32*$Q$53)</f>
        <v>21666.12</v>
      </c>
      <c r="I84" s="63"/>
      <c r="J84" s="22">
        <f t="shared" ref="J84:AH84" si="6">J32-(J32*$Q$53)</f>
        <v>21278.82</v>
      </c>
      <c r="K84" s="22">
        <f t="shared" si="6"/>
        <v>21201.360000000001</v>
      </c>
      <c r="L84" s="22">
        <f t="shared" si="6"/>
        <v>21201.360000000001</v>
      </c>
      <c r="M84" s="22">
        <f t="shared" si="6"/>
        <v>21201.360000000001</v>
      </c>
      <c r="N84" s="22">
        <f t="shared" si="6"/>
        <v>21201.360000000001</v>
      </c>
      <c r="O84" s="22">
        <f t="shared" si="6"/>
        <v>21201.360000000001</v>
      </c>
      <c r="P84" s="22">
        <f t="shared" si="6"/>
        <v>21201.360000000001</v>
      </c>
      <c r="Q84" s="22">
        <f t="shared" si="6"/>
        <v>21201.360000000001</v>
      </c>
      <c r="R84" s="22">
        <f t="shared" si="6"/>
        <v>21201.360000000001</v>
      </c>
      <c r="S84" s="22">
        <f t="shared" si="6"/>
        <v>21201.360000000001</v>
      </c>
      <c r="T84" s="22">
        <f t="shared" si="6"/>
        <v>21201.360000000001</v>
      </c>
      <c r="U84" s="22">
        <f t="shared" si="6"/>
        <v>21201.360000000001</v>
      </c>
      <c r="V84" s="22">
        <f t="shared" si="6"/>
        <v>21201.360000000001</v>
      </c>
      <c r="W84" s="22">
        <f t="shared" si="6"/>
        <v>21201.360000000001</v>
      </c>
      <c r="X84" s="22">
        <f t="shared" si="6"/>
        <v>21201.360000000001</v>
      </c>
      <c r="Y84" s="22">
        <f t="shared" si="6"/>
        <v>21201.360000000001</v>
      </c>
      <c r="Z84" s="22">
        <f t="shared" si="6"/>
        <v>21201.360000000001</v>
      </c>
      <c r="AA84" s="22">
        <f t="shared" si="6"/>
        <v>21201.360000000001</v>
      </c>
      <c r="AB84" s="22">
        <f t="shared" si="6"/>
        <v>21201.360000000001</v>
      </c>
      <c r="AC84" s="22">
        <f t="shared" si="6"/>
        <v>21201.360000000001</v>
      </c>
      <c r="AD84" s="22">
        <f t="shared" si="6"/>
        <v>27643.66</v>
      </c>
      <c r="AE84" s="22">
        <f t="shared" si="6"/>
        <v>27643.66</v>
      </c>
      <c r="AF84" s="22">
        <f t="shared" si="6"/>
        <v>27643.66</v>
      </c>
      <c r="AG84" s="22">
        <f t="shared" si="6"/>
        <v>27643.63</v>
      </c>
      <c r="AH84" s="22">
        <f t="shared" si="6"/>
        <v>21838.43</v>
      </c>
      <c r="AI84" s="23">
        <f>SUM(D84:AH84)</f>
        <v>663221.6399999999</v>
      </c>
    </row>
    <row r="85" spans="1:35" ht="12.1" customHeight="1">
      <c r="A85" s="55" t="s">
        <v>1703</v>
      </c>
      <c r="B85" s="50" t="s">
        <v>1704</v>
      </c>
      <c r="C85" s="52">
        <f>C33-(C33*$Q$53)</f>
        <v>480642.04</v>
      </c>
      <c r="D85" s="20">
        <v>2.5000000000000001E-2</v>
      </c>
      <c r="E85" s="20">
        <v>2.5000000000000001E-2</v>
      </c>
      <c r="F85" s="20">
        <v>2.5000000000000001E-2</v>
      </c>
      <c r="G85" s="20">
        <v>2.87E-2</v>
      </c>
      <c r="H85" s="58">
        <v>3.2300000000000002E-2</v>
      </c>
      <c r="I85" s="59"/>
      <c r="J85" s="20">
        <v>2.87E-2</v>
      </c>
      <c r="K85" s="20">
        <v>3.2300000000000002E-2</v>
      </c>
      <c r="L85" s="20">
        <v>3.6000000000000004E-2</v>
      </c>
      <c r="M85" s="20">
        <v>2.87E-2</v>
      </c>
      <c r="N85" s="20">
        <v>4.4999999999999998E-2</v>
      </c>
      <c r="O85" s="20">
        <v>0.16440000000000002</v>
      </c>
      <c r="P85" s="20">
        <v>6.4899999999999999E-2</v>
      </c>
      <c r="Q85" s="20">
        <v>2.5000000000000001E-2</v>
      </c>
      <c r="R85" s="20">
        <v>2.5000000000000001E-2</v>
      </c>
      <c r="S85" s="20">
        <v>2.5000000000000001E-2</v>
      </c>
      <c r="T85" s="20">
        <v>2.5000000000000001E-2</v>
      </c>
      <c r="U85" s="20">
        <v>2.5000000000000001E-2</v>
      </c>
      <c r="V85" s="20">
        <v>2.5000000000000001E-2</v>
      </c>
      <c r="W85" s="20">
        <v>2.5000000000000001E-2</v>
      </c>
      <c r="X85" s="20">
        <v>2.5000000000000001E-2</v>
      </c>
      <c r="Y85" s="20">
        <v>2.5000000000000001E-2</v>
      </c>
      <c r="Z85" s="20">
        <v>2.5000000000000001E-2</v>
      </c>
      <c r="AA85" s="20">
        <v>2.5000000000000001E-2</v>
      </c>
      <c r="AB85" s="20">
        <v>2.5000000000000001E-2</v>
      </c>
      <c r="AC85" s="20">
        <v>2.5000000000000001E-2</v>
      </c>
      <c r="AD85" s="20">
        <v>2.5000000000000001E-2</v>
      </c>
      <c r="AE85" s="20">
        <v>2.5000000000000001E-2</v>
      </c>
      <c r="AF85" s="20">
        <v>2.5000000000000001E-2</v>
      </c>
      <c r="AG85" s="20">
        <v>2.5000000000000001E-2</v>
      </c>
      <c r="AH85" s="20">
        <v>3.9E-2</v>
      </c>
      <c r="AI85" s="21">
        <v>1</v>
      </c>
    </row>
    <row r="86" spans="1:35" ht="12.75" customHeight="1">
      <c r="A86" s="51"/>
      <c r="B86" s="51"/>
      <c r="C86" s="51"/>
      <c r="D86" s="22">
        <f>D34-(D34*$Q$53)</f>
        <v>12408.09</v>
      </c>
      <c r="E86" s="22">
        <f>E34-(E34*$Q$53)</f>
        <v>12408.09</v>
      </c>
      <c r="F86" s="22">
        <f>F34-(F34*$Q$53)</f>
        <v>12408.09</v>
      </c>
      <c r="G86" s="22">
        <f>G34-(G34*$Q$53)</f>
        <v>13643.21</v>
      </c>
      <c r="H86" s="62">
        <f>H34-(H34*$Q$53)</f>
        <v>14878.35</v>
      </c>
      <c r="I86" s="63"/>
      <c r="J86" s="22">
        <f t="shared" ref="J86:AH86" si="7">J34-(J34*$Q$53)</f>
        <v>13643.21</v>
      </c>
      <c r="K86" s="22">
        <f t="shared" si="7"/>
        <v>14878.35</v>
      </c>
      <c r="L86" s="22">
        <f t="shared" si="7"/>
        <v>16113.48</v>
      </c>
      <c r="M86" s="22">
        <f t="shared" si="7"/>
        <v>13643.24</v>
      </c>
      <c r="N86" s="22">
        <f t="shared" si="7"/>
        <v>21975.89</v>
      </c>
      <c r="O86" s="22">
        <f t="shared" si="7"/>
        <v>79382.48</v>
      </c>
      <c r="P86" s="22">
        <f t="shared" si="7"/>
        <v>31543.65</v>
      </c>
      <c r="Q86" s="22">
        <f t="shared" si="7"/>
        <v>12408.09</v>
      </c>
      <c r="R86" s="22">
        <f t="shared" si="7"/>
        <v>12408.09</v>
      </c>
      <c r="S86" s="22">
        <f t="shared" si="7"/>
        <v>12408.09</v>
      </c>
      <c r="T86" s="22">
        <f t="shared" si="7"/>
        <v>12408.09</v>
      </c>
      <c r="U86" s="22">
        <f t="shared" si="7"/>
        <v>12408.09</v>
      </c>
      <c r="V86" s="22">
        <f t="shared" si="7"/>
        <v>12408.09</v>
      </c>
      <c r="W86" s="22">
        <f t="shared" si="7"/>
        <v>12408.09</v>
      </c>
      <c r="X86" s="22">
        <f t="shared" si="7"/>
        <v>12408.09</v>
      </c>
      <c r="Y86" s="22">
        <f t="shared" si="7"/>
        <v>12408.09</v>
      </c>
      <c r="Z86" s="22">
        <f t="shared" si="7"/>
        <v>12408.09</v>
      </c>
      <c r="AA86" s="22">
        <f t="shared" si="7"/>
        <v>12408.09</v>
      </c>
      <c r="AB86" s="22">
        <f t="shared" si="7"/>
        <v>12408.09</v>
      </c>
      <c r="AC86" s="22">
        <f t="shared" si="7"/>
        <v>12408.09</v>
      </c>
      <c r="AD86" s="22">
        <f t="shared" si="7"/>
        <v>12408.09</v>
      </c>
      <c r="AE86" s="22">
        <f t="shared" si="7"/>
        <v>12408.09</v>
      </c>
      <c r="AF86" s="22">
        <f t="shared" si="7"/>
        <v>12408.09</v>
      </c>
      <c r="AG86" s="22">
        <f t="shared" si="7"/>
        <v>12408.09</v>
      </c>
      <c r="AH86" s="22">
        <f t="shared" si="7"/>
        <v>12778.38</v>
      </c>
      <c r="AI86" s="23">
        <f>SUM(D86:AH86)</f>
        <v>480642.04000000039</v>
      </c>
    </row>
    <row r="87" spans="1:35" ht="12.1" customHeight="1">
      <c r="A87" s="55" t="s">
        <v>2198</v>
      </c>
      <c r="B87" s="50" t="s">
        <v>2368</v>
      </c>
      <c r="C87" s="52">
        <f>C35-(C35*$Q$53)</f>
        <v>33604.68</v>
      </c>
      <c r="D87" s="20">
        <v>3.3300000000000003E-2</v>
      </c>
      <c r="E87" s="20">
        <v>3.3300000000000003E-2</v>
      </c>
      <c r="F87" s="20">
        <v>3.3300000000000003E-2</v>
      </c>
      <c r="G87" s="20">
        <v>3.3300000000000003E-2</v>
      </c>
      <c r="H87" s="58">
        <v>3.3300000000000003E-2</v>
      </c>
      <c r="I87" s="59"/>
      <c r="J87" s="20">
        <v>3.3300000000000003E-2</v>
      </c>
      <c r="K87" s="20">
        <v>3.3300000000000003E-2</v>
      </c>
      <c r="L87" s="20">
        <v>3.3300000000000003E-2</v>
      </c>
      <c r="M87" s="20">
        <v>3.3300000000000003E-2</v>
      </c>
      <c r="N87" s="20">
        <v>3.3300000000000003E-2</v>
      </c>
      <c r="O87" s="20">
        <v>3.3300000000000003E-2</v>
      </c>
      <c r="P87" s="20">
        <v>3.3300000000000003E-2</v>
      </c>
      <c r="Q87" s="20">
        <v>3.3300000000000003E-2</v>
      </c>
      <c r="R87" s="20">
        <v>3.3300000000000003E-2</v>
      </c>
      <c r="S87" s="20">
        <v>3.3300000000000003E-2</v>
      </c>
      <c r="T87" s="20">
        <v>3.3300000000000003E-2</v>
      </c>
      <c r="U87" s="20">
        <v>3.3300000000000003E-2</v>
      </c>
      <c r="V87" s="20">
        <v>3.3300000000000003E-2</v>
      </c>
      <c r="W87" s="20">
        <v>3.3300000000000003E-2</v>
      </c>
      <c r="X87" s="20">
        <v>3.3300000000000003E-2</v>
      </c>
      <c r="Y87" s="20">
        <v>3.3300000000000003E-2</v>
      </c>
      <c r="Z87" s="20">
        <v>3.3300000000000003E-2</v>
      </c>
      <c r="AA87" s="20">
        <v>3.3300000000000003E-2</v>
      </c>
      <c r="AB87" s="20">
        <v>3.3300000000000003E-2</v>
      </c>
      <c r="AC87" s="20">
        <v>3.3300000000000003E-2</v>
      </c>
      <c r="AD87" s="20">
        <v>3.3300000000000003E-2</v>
      </c>
      <c r="AE87" s="20">
        <v>3.3300000000000003E-2</v>
      </c>
      <c r="AF87" s="20">
        <v>3.3300000000000003E-2</v>
      </c>
      <c r="AG87" s="20">
        <v>3.3300000000000003E-2</v>
      </c>
      <c r="AH87" s="20">
        <v>3.4300000000000004E-2</v>
      </c>
      <c r="AI87" s="21">
        <v>1</v>
      </c>
    </row>
    <row r="88" spans="1:35" ht="12.75" customHeight="1">
      <c r="A88" s="51"/>
      <c r="B88" s="51"/>
      <c r="C88" s="51"/>
      <c r="D88" s="22">
        <f>D36-(D36*$Q$53)</f>
        <v>1119.04</v>
      </c>
      <c r="E88" s="22">
        <f>E36-(E36*$Q$53)</f>
        <v>1119.04</v>
      </c>
      <c r="F88" s="22">
        <f>F36-(F36*$Q$53)</f>
        <v>1119.04</v>
      </c>
      <c r="G88" s="22">
        <f>G36-(G36*$Q$53)</f>
        <v>1119.04</v>
      </c>
      <c r="H88" s="62">
        <f>H36-(H36*$Q$53)</f>
        <v>1119.04</v>
      </c>
      <c r="I88" s="63"/>
      <c r="J88" s="22">
        <f t="shared" ref="J88:AH88" si="8">J36-(J36*$Q$53)</f>
        <v>1119.04</v>
      </c>
      <c r="K88" s="22">
        <f t="shared" si="8"/>
        <v>1119.04</v>
      </c>
      <c r="L88" s="22">
        <f t="shared" si="8"/>
        <v>1119.04</v>
      </c>
      <c r="M88" s="22">
        <f t="shared" si="8"/>
        <v>1119.04</v>
      </c>
      <c r="N88" s="22">
        <f t="shared" si="8"/>
        <v>1119.04</v>
      </c>
      <c r="O88" s="22">
        <f t="shared" si="8"/>
        <v>1119.04</v>
      </c>
      <c r="P88" s="22">
        <f t="shared" si="8"/>
        <v>1119.04</v>
      </c>
      <c r="Q88" s="22">
        <f t="shared" si="8"/>
        <v>1119.04</v>
      </c>
      <c r="R88" s="22">
        <f t="shared" si="8"/>
        <v>1119.04</v>
      </c>
      <c r="S88" s="22">
        <f t="shared" si="8"/>
        <v>1119.04</v>
      </c>
      <c r="T88" s="22">
        <f t="shared" si="8"/>
        <v>1119.04</v>
      </c>
      <c r="U88" s="22">
        <f t="shared" si="8"/>
        <v>1119.04</v>
      </c>
      <c r="V88" s="22">
        <f t="shared" si="8"/>
        <v>1119.04</v>
      </c>
      <c r="W88" s="22">
        <f t="shared" si="8"/>
        <v>1119.04</v>
      </c>
      <c r="X88" s="22">
        <f t="shared" si="8"/>
        <v>1119.04</v>
      </c>
      <c r="Y88" s="22">
        <f t="shared" si="8"/>
        <v>1119.04</v>
      </c>
      <c r="Z88" s="22">
        <f t="shared" si="8"/>
        <v>1119.04</v>
      </c>
      <c r="AA88" s="22">
        <f t="shared" si="8"/>
        <v>1119.04</v>
      </c>
      <c r="AB88" s="22">
        <f t="shared" si="8"/>
        <v>1119.04</v>
      </c>
      <c r="AC88" s="22">
        <f t="shared" si="8"/>
        <v>1119.04</v>
      </c>
      <c r="AD88" s="22">
        <f t="shared" si="8"/>
        <v>1119.04</v>
      </c>
      <c r="AE88" s="22">
        <f t="shared" si="8"/>
        <v>1119.04</v>
      </c>
      <c r="AF88" s="22">
        <f t="shared" si="8"/>
        <v>1119.04</v>
      </c>
      <c r="AG88" s="22">
        <f t="shared" si="8"/>
        <v>1119.04</v>
      </c>
      <c r="AH88" s="22">
        <f t="shared" si="8"/>
        <v>1152.52</v>
      </c>
      <c r="AI88" s="23">
        <f>SUM(D88:AH88)</f>
        <v>33604.680000000015</v>
      </c>
    </row>
    <row r="89" spans="1:35" ht="12.1" customHeight="1">
      <c r="A89" s="55" t="s">
        <v>2253</v>
      </c>
      <c r="B89" s="50" t="s">
        <v>2254</v>
      </c>
      <c r="C89" s="52">
        <f>C37-(C37*$Q$53)</f>
        <v>106408.2</v>
      </c>
      <c r="D89" s="24"/>
      <c r="E89" s="24"/>
      <c r="F89" s="24"/>
      <c r="G89" s="24"/>
      <c r="H89" s="25"/>
      <c r="I89" s="26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0">
        <v>0.12539999999999998</v>
      </c>
      <c r="AA89" s="20">
        <v>0.12539999999999998</v>
      </c>
      <c r="AB89" s="20">
        <v>0.12539999999999998</v>
      </c>
      <c r="AC89" s="20">
        <v>0.25</v>
      </c>
      <c r="AD89" s="20">
        <v>0.1246</v>
      </c>
      <c r="AE89" s="20">
        <v>0.1246</v>
      </c>
      <c r="AF89" s="20">
        <v>0.1246</v>
      </c>
      <c r="AG89" s="24"/>
      <c r="AH89" s="24"/>
      <c r="AI89" s="21">
        <v>1</v>
      </c>
    </row>
    <row r="90" spans="1:35" ht="12.75" customHeight="1">
      <c r="A90" s="51"/>
      <c r="B90" s="51"/>
      <c r="C90" s="51"/>
      <c r="D90" s="27"/>
      <c r="E90" s="27"/>
      <c r="F90" s="27"/>
      <c r="G90" s="27"/>
      <c r="H90" s="28"/>
      <c r="I90" s="29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2">
        <f t="shared" ref="Z90:AF90" si="9">Z38-(Z38*$Q$53)</f>
        <v>13343.48</v>
      </c>
      <c r="AA90" s="22">
        <f t="shared" si="9"/>
        <v>13343.48</v>
      </c>
      <c r="AB90" s="22">
        <f t="shared" si="9"/>
        <v>13343.48</v>
      </c>
      <c r="AC90" s="22">
        <f t="shared" si="9"/>
        <v>26602.04</v>
      </c>
      <c r="AD90" s="22">
        <f t="shared" si="9"/>
        <v>13258.58</v>
      </c>
      <c r="AE90" s="22">
        <f t="shared" si="9"/>
        <v>13258.58</v>
      </c>
      <c r="AF90" s="22">
        <f t="shared" si="9"/>
        <v>13258.56</v>
      </c>
      <c r="AG90" s="27"/>
      <c r="AH90" s="27"/>
      <c r="AI90" s="23">
        <f>SUM(D90:AH90)</f>
        <v>106408.20000000001</v>
      </c>
    </row>
    <row r="91" spans="1:35" ht="12.1" customHeight="1">
      <c r="A91" s="55" t="s">
        <v>2273</v>
      </c>
      <c r="B91" s="50" t="s">
        <v>2274</v>
      </c>
      <c r="C91" s="52">
        <f>C39-(C39*$Q$53)</f>
        <v>270626.5</v>
      </c>
      <c r="D91" s="24"/>
      <c r="E91" s="24"/>
      <c r="F91" s="24"/>
      <c r="G91" s="24"/>
      <c r="H91" s="25"/>
      <c r="I91" s="26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0">
        <v>0.1462</v>
      </c>
      <c r="AC91" s="20">
        <v>0.25</v>
      </c>
      <c r="AD91" s="20">
        <v>0.15460000000000002</v>
      </c>
      <c r="AE91" s="20">
        <v>0.22320000000000001</v>
      </c>
      <c r="AF91" s="20">
        <v>0.1991</v>
      </c>
      <c r="AG91" s="20">
        <v>2.69E-2</v>
      </c>
      <c r="AH91" s="24"/>
      <c r="AI91" s="21">
        <v>1</v>
      </c>
    </row>
    <row r="92" spans="1:35" ht="12.75" customHeight="1">
      <c r="A92" s="51"/>
      <c r="B92" s="51"/>
      <c r="C92" s="51"/>
      <c r="D92" s="27"/>
      <c r="E92" s="27"/>
      <c r="F92" s="27"/>
      <c r="G92" s="27"/>
      <c r="H92" s="28"/>
      <c r="I92" s="29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2">
        <f t="shared" ref="AB92:AG92" si="10">AB40-(AB40*$Q$53)</f>
        <v>39578</v>
      </c>
      <c r="AC92" s="22">
        <f t="shared" si="10"/>
        <v>67656.63</v>
      </c>
      <c r="AD92" s="22">
        <f t="shared" si="10"/>
        <v>41841.33</v>
      </c>
      <c r="AE92" s="22">
        <f t="shared" si="10"/>
        <v>60408.13</v>
      </c>
      <c r="AF92" s="22">
        <f t="shared" si="10"/>
        <v>53893.91</v>
      </c>
      <c r="AG92" s="22">
        <f t="shared" si="10"/>
        <v>7248.5</v>
      </c>
      <c r="AH92" s="27"/>
      <c r="AI92" s="23">
        <f>SUM(D92:AH92)</f>
        <v>270626.5</v>
      </c>
    </row>
    <row r="93" spans="1:35" ht="12.1" customHeight="1">
      <c r="A93" s="55" t="s">
        <v>2291</v>
      </c>
      <c r="B93" s="50" t="s">
        <v>2369</v>
      </c>
      <c r="C93" s="52">
        <f>C41-(C41*$Q$53)</f>
        <v>30672.68</v>
      </c>
      <c r="D93" s="20">
        <v>3.3300000000000003E-2</v>
      </c>
      <c r="E93" s="20">
        <v>3.3300000000000003E-2</v>
      </c>
      <c r="F93" s="20">
        <v>3.3300000000000003E-2</v>
      </c>
      <c r="G93" s="20">
        <v>3.3300000000000003E-2</v>
      </c>
      <c r="H93" s="58">
        <v>3.3300000000000003E-2</v>
      </c>
      <c r="I93" s="59"/>
      <c r="J93" s="20">
        <v>3.3300000000000003E-2</v>
      </c>
      <c r="K93" s="20">
        <v>3.3300000000000003E-2</v>
      </c>
      <c r="L93" s="20">
        <v>3.3300000000000003E-2</v>
      </c>
      <c r="M93" s="20">
        <v>3.3300000000000003E-2</v>
      </c>
      <c r="N93" s="20">
        <v>3.3300000000000003E-2</v>
      </c>
      <c r="O93" s="20">
        <v>3.3300000000000003E-2</v>
      </c>
      <c r="P93" s="20">
        <v>3.3300000000000003E-2</v>
      </c>
      <c r="Q93" s="20">
        <v>3.3300000000000003E-2</v>
      </c>
      <c r="R93" s="20">
        <v>3.3300000000000003E-2</v>
      </c>
      <c r="S93" s="20">
        <v>3.3300000000000003E-2</v>
      </c>
      <c r="T93" s="20">
        <v>3.3300000000000003E-2</v>
      </c>
      <c r="U93" s="20">
        <v>3.3300000000000003E-2</v>
      </c>
      <c r="V93" s="20">
        <v>3.3300000000000003E-2</v>
      </c>
      <c r="W93" s="20">
        <v>3.3300000000000003E-2</v>
      </c>
      <c r="X93" s="20">
        <v>3.3300000000000003E-2</v>
      </c>
      <c r="Y93" s="20">
        <v>3.3300000000000003E-2</v>
      </c>
      <c r="Z93" s="20">
        <v>3.3300000000000003E-2</v>
      </c>
      <c r="AA93" s="20">
        <v>3.3300000000000003E-2</v>
      </c>
      <c r="AB93" s="20">
        <v>3.3300000000000003E-2</v>
      </c>
      <c r="AC93" s="20">
        <v>3.3300000000000003E-2</v>
      </c>
      <c r="AD93" s="20">
        <v>3.3300000000000003E-2</v>
      </c>
      <c r="AE93" s="20">
        <v>3.3300000000000003E-2</v>
      </c>
      <c r="AF93" s="20">
        <v>3.3300000000000003E-2</v>
      </c>
      <c r="AG93" s="20">
        <v>3.3300000000000003E-2</v>
      </c>
      <c r="AH93" s="20">
        <v>3.4300000000000004E-2</v>
      </c>
      <c r="AI93" s="21">
        <v>1</v>
      </c>
    </row>
    <row r="94" spans="1:35" ht="12.75" customHeight="1">
      <c r="A94" s="51"/>
      <c r="B94" s="51"/>
      <c r="C94" s="51"/>
      <c r="D94" s="22">
        <f>D42-(D42*$Q$53)</f>
        <v>1021.39</v>
      </c>
      <c r="E94" s="22">
        <f>E42-(E42*$Q$53)</f>
        <v>1021.39</v>
      </c>
      <c r="F94" s="22">
        <f>F42-(F42*$Q$53)</f>
        <v>1021.39</v>
      </c>
      <c r="G94" s="22">
        <f>G42-(G42*$Q$53)</f>
        <v>1021.39</v>
      </c>
      <c r="H94" s="62">
        <f>H42-(H42*$Q$53)</f>
        <v>1021.39</v>
      </c>
      <c r="I94" s="63"/>
      <c r="J94" s="22">
        <f t="shared" ref="J94:AH94" si="11">J42-(J42*$Q$53)</f>
        <v>1021.39</v>
      </c>
      <c r="K94" s="22">
        <f t="shared" si="11"/>
        <v>1021.39</v>
      </c>
      <c r="L94" s="22">
        <f t="shared" si="11"/>
        <v>1021.39</v>
      </c>
      <c r="M94" s="22">
        <f t="shared" si="11"/>
        <v>1021.39</v>
      </c>
      <c r="N94" s="22">
        <f t="shared" si="11"/>
        <v>1021.39</v>
      </c>
      <c r="O94" s="22">
        <f t="shared" si="11"/>
        <v>1021.39</v>
      </c>
      <c r="P94" s="22">
        <f t="shared" si="11"/>
        <v>1021.39</v>
      </c>
      <c r="Q94" s="22">
        <f t="shared" si="11"/>
        <v>1021.39</v>
      </c>
      <c r="R94" s="22">
        <f t="shared" si="11"/>
        <v>1021.39</v>
      </c>
      <c r="S94" s="22">
        <f t="shared" si="11"/>
        <v>1021.39</v>
      </c>
      <c r="T94" s="22">
        <f t="shared" si="11"/>
        <v>1021.39</v>
      </c>
      <c r="U94" s="22">
        <f t="shared" si="11"/>
        <v>1021.39</v>
      </c>
      <c r="V94" s="22">
        <f t="shared" si="11"/>
        <v>1021.39</v>
      </c>
      <c r="W94" s="22">
        <f t="shared" si="11"/>
        <v>1021.39</v>
      </c>
      <c r="X94" s="22">
        <f t="shared" si="11"/>
        <v>1021.39</v>
      </c>
      <c r="Y94" s="22">
        <f t="shared" si="11"/>
        <v>1021.39</v>
      </c>
      <c r="Z94" s="22">
        <f t="shared" si="11"/>
        <v>1021.39</v>
      </c>
      <c r="AA94" s="22">
        <f t="shared" si="11"/>
        <v>1021.39</v>
      </c>
      <c r="AB94" s="22">
        <f t="shared" si="11"/>
        <v>1021.39</v>
      </c>
      <c r="AC94" s="22">
        <f t="shared" si="11"/>
        <v>1021.39</v>
      </c>
      <c r="AD94" s="22">
        <f t="shared" si="11"/>
        <v>1021.39</v>
      </c>
      <c r="AE94" s="22">
        <f t="shared" si="11"/>
        <v>1021.39</v>
      </c>
      <c r="AF94" s="22">
        <f t="shared" si="11"/>
        <v>1021.39</v>
      </c>
      <c r="AG94" s="22">
        <f t="shared" si="11"/>
        <v>1021.39</v>
      </c>
      <c r="AH94" s="22">
        <f t="shared" si="11"/>
        <v>1052.3699999999999</v>
      </c>
      <c r="AI94" s="23">
        <f>SUM(D94:AH94)</f>
        <v>30672.679999999989</v>
      </c>
    </row>
    <row r="95" spans="1:35" ht="12.1" customHeight="1">
      <c r="A95" s="55" t="s">
        <v>2308</v>
      </c>
      <c r="B95" s="50" t="s">
        <v>2309</v>
      </c>
      <c r="C95" s="52">
        <f>C43-(C43*$Q$53)</f>
        <v>531885.69999999995</v>
      </c>
      <c r="D95" s="24"/>
      <c r="E95" s="24"/>
      <c r="F95" s="24"/>
      <c r="G95" s="24"/>
      <c r="H95" s="25"/>
      <c r="I95" s="26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0">
        <v>0.25</v>
      </c>
      <c r="AE95" s="20">
        <v>0.25</v>
      </c>
      <c r="AF95" s="20">
        <v>0.25</v>
      </c>
      <c r="AG95" s="20">
        <v>0.25</v>
      </c>
      <c r="AH95" s="24"/>
      <c r="AI95" s="21">
        <v>1</v>
      </c>
    </row>
    <row r="96" spans="1:35" ht="12.75" customHeight="1">
      <c r="A96" s="51"/>
      <c r="B96" s="51"/>
      <c r="C96" s="51"/>
      <c r="D96" s="27"/>
      <c r="E96" s="27"/>
      <c r="F96" s="27"/>
      <c r="G96" s="27"/>
      <c r="H96" s="28"/>
      <c r="I96" s="29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2">
        <f>AD44-(AD44*$Q$53)</f>
        <v>132971.43</v>
      </c>
      <c r="AE96" s="22">
        <f>AE44-(AE44*$Q$53)</f>
        <v>132971.43</v>
      </c>
      <c r="AF96" s="22">
        <f>AF44-(AF44*$Q$53)</f>
        <v>132971.43</v>
      </c>
      <c r="AG96" s="22">
        <f>AG44-(AG44*$Q$53)</f>
        <v>132971.41</v>
      </c>
      <c r="AH96" s="27"/>
      <c r="AI96" s="23">
        <f>SUM(D96:AH96)</f>
        <v>531885.69999999995</v>
      </c>
    </row>
    <row r="97" spans="1:35" ht="12.1" customHeight="1">
      <c r="A97" s="55" t="s">
        <v>2313</v>
      </c>
      <c r="B97" s="50" t="s">
        <v>2314</v>
      </c>
      <c r="C97" s="52">
        <f>C45-(C45*$Q$53)</f>
        <v>372999.26</v>
      </c>
      <c r="D97" s="24"/>
      <c r="E97" s="24"/>
      <c r="F97" s="24"/>
      <c r="G97" s="20">
        <v>0.1</v>
      </c>
      <c r="H97" s="58">
        <v>0.1</v>
      </c>
      <c r="I97" s="59"/>
      <c r="J97" s="20">
        <v>0.3</v>
      </c>
      <c r="K97" s="20">
        <v>0.1</v>
      </c>
      <c r="L97" s="24"/>
      <c r="M97" s="24"/>
      <c r="N97" s="20">
        <v>0.2</v>
      </c>
      <c r="O97" s="20">
        <v>0.1</v>
      </c>
      <c r="P97" s="20">
        <v>0.1</v>
      </c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1">
        <v>1</v>
      </c>
    </row>
    <row r="98" spans="1:35" ht="12.75" customHeight="1">
      <c r="A98" s="51"/>
      <c r="B98" s="51"/>
      <c r="C98" s="51"/>
      <c r="D98" s="27"/>
      <c r="E98" s="27"/>
      <c r="F98" s="27"/>
      <c r="G98" s="22">
        <f>G46-(G46*$Q$53)</f>
        <v>37299.93</v>
      </c>
      <c r="H98" s="62">
        <f>H46-(H46*$Q$53)</f>
        <v>37299.93</v>
      </c>
      <c r="I98" s="63"/>
      <c r="J98" s="22">
        <f>J46-(J46*$Q$53)</f>
        <v>111899.78</v>
      </c>
      <c r="K98" s="22">
        <f>K46-(K46*$Q$53)</f>
        <v>37299.93</v>
      </c>
      <c r="L98" s="27"/>
      <c r="M98" s="27"/>
      <c r="N98" s="22">
        <f>N46-(N46*$Q$53)</f>
        <v>74599.850000000006</v>
      </c>
      <c r="O98" s="22">
        <f>O46-(O46*$Q$53)</f>
        <v>37299.93</v>
      </c>
      <c r="P98" s="22">
        <f>P46-(P46*$Q$53)</f>
        <v>37299.910000000003</v>
      </c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3">
        <f>SUM(D98:AH98)</f>
        <v>372999.26</v>
      </c>
    </row>
    <row r="99" spans="1:35" ht="12.1" customHeight="1">
      <c r="A99" s="55" t="s">
        <v>2319</v>
      </c>
      <c r="B99" s="50" t="s">
        <v>2320</v>
      </c>
      <c r="C99" s="52">
        <f>C47-(C47*$Q$53)</f>
        <v>39272.639999999999</v>
      </c>
      <c r="D99" s="24"/>
      <c r="E99" s="24"/>
      <c r="F99" s="24"/>
      <c r="G99" s="24"/>
      <c r="H99" s="25"/>
      <c r="I99" s="26"/>
      <c r="J99" s="24"/>
      <c r="K99" s="24"/>
      <c r="L99" s="24"/>
      <c r="M99" s="24"/>
      <c r="N99" s="24"/>
      <c r="O99" s="24"/>
      <c r="P99" s="20">
        <v>1</v>
      </c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1">
        <v>1</v>
      </c>
    </row>
    <row r="100" spans="1:35" ht="12.75" customHeight="1">
      <c r="A100" s="51"/>
      <c r="B100" s="51"/>
      <c r="C100" s="51"/>
      <c r="D100" s="27"/>
      <c r="E100" s="27"/>
      <c r="F100" s="27"/>
      <c r="G100" s="27"/>
      <c r="H100" s="28"/>
      <c r="I100" s="29"/>
      <c r="J100" s="27"/>
      <c r="K100" s="27"/>
      <c r="L100" s="27"/>
      <c r="M100" s="27"/>
      <c r="N100" s="27"/>
      <c r="O100" s="27"/>
      <c r="P100" s="22">
        <f>P48-(P48*$Q$53)</f>
        <v>39272.639999999999</v>
      </c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3">
        <f>SUM(D100:AH100)</f>
        <v>39272.639999999999</v>
      </c>
    </row>
    <row r="101" spans="1:35" ht="12.1" customHeight="1">
      <c r="A101" s="30"/>
      <c r="B101" s="31"/>
      <c r="C101" s="56">
        <f>SUM(C55:C100)</f>
        <v>16132074.999999998</v>
      </c>
      <c r="D101" s="32">
        <f>SUM(D56,D58,D60,D62,D64,D66,D68,D70,D72,D74,D76,D78,D80,D84,D86,D88,D90,D92,D94,D96,D98,D100,D82)</f>
        <v>740412.58000000007</v>
      </c>
      <c r="E101" s="32">
        <f t="shared" ref="E101:G101" si="12">SUM(E56,E58,E60,E62,E64,E66,E68,E70,E72,E74,E76,E78,E80,E84,E86,E88,E90,E92,E94,E96,E98,E100,E82)</f>
        <v>739606.28999999992</v>
      </c>
      <c r="F101" s="32">
        <f t="shared" si="12"/>
        <v>257909.38</v>
      </c>
      <c r="G101" s="32">
        <f t="shared" si="12"/>
        <v>351300.29</v>
      </c>
      <c r="H101" s="64">
        <f>SUM(H56,H58,H60,H62,H64,H66,H68,H70,H72,H74,H76,H78,H80,H84,H86,H88,H90,H92,H94,H96,H98,H100,H82)</f>
        <v>385336.02999999997</v>
      </c>
      <c r="I101" s="65"/>
      <c r="J101" s="32">
        <f t="shared" ref="J101" si="13">SUM(J56,J58,J60,J62,J64,J66,J68,J70,J72,J74,J76,J78,J80,J84,J86,J88,J90,J92,J94,J96,J98,J100,J82)</f>
        <v>1041920.14</v>
      </c>
      <c r="K101" s="32">
        <f t="shared" ref="K101" si="14">SUM(K56,K58,K60,K62,K64,K66,K68,K70,K72,K74,K76,K78,K80,K84,K86,K88,K90,K92,K94,K96,K98,K100,K82)</f>
        <v>1542162.8100000003</v>
      </c>
      <c r="L101" s="32">
        <f t="shared" ref="L101" si="15">SUM(L56,L58,L60,L62,L64,L66,L68,L70,L72,L74,L76,L78,L80,L84,L86,L88,L90,L92,L94,L96,L98,L100,L82)</f>
        <v>1053049.5</v>
      </c>
      <c r="M101" s="32">
        <f t="shared" ref="M101" si="16">SUM(M56,M58,M60,M62,M64,M66,M68,M70,M72,M74,M76,M78,M80,M84,M86,M88,M90,M92,M94,M96,M98,M100,M82)</f>
        <v>1320335.0900000001</v>
      </c>
      <c r="N101" s="32">
        <f t="shared" ref="N101" si="17">SUM(N56,N58,N60,N62,N64,N66,N68,N70,N72,N74,N76,N78,N80,N84,N86,N88,N90,N92,N94,N96,N98,N100,N82)</f>
        <v>889237.04</v>
      </c>
      <c r="O101" s="32">
        <f t="shared" ref="O101" si="18">SUM(O56,O58,O60,O62,O64,O66,O68,O70,O72,O74,O76,O78,O80,O84,O86,O88,O90,O92,O94,O96,O98,O100,O82)</f>
        <v>634459.37999999989</v>
      </c>
      <c r="P101" s="32">
        <f t="shared" ref="P101" si="19">SUM(P56,P58,P60,P62,P64,P66,P68,P70,P72,P74,P76,P78,P80,P84,P86,P88,P90,P92,P94,P96,P98,P100,P82)</f>
        <v>497635.72000000003</v>
      </c>
      <c r="Q101" s="32">
        <f t="shared" ref="Q101" si="20">SUM(Q56,Q58,Q60,Q62,Q64,Q66,Q68,Q70,Q72,Q74,Q76,Q78,Q80,Q84,Q86,Q88,Q90,Q92,Q94,Q96,Q98,Q100,Q82)</f>
        <v>487172.64</v>
      </c>
      <c r="R101" s="32">
        <f t="shared" ref="R101" si="21">SUM(R56,R58,R60,R62,R64,R66,R68,R70,R72,R74,R76,R78,R80,R84,R86,R88,R90,R92,R94,R96,R98,R100,R82)</f>
        <v>546314.83000000007</v>
      </c>
      <c r="S101" s="32">
        <f t="shared" ref="S101" si="22">SUM(S56,S58,S60,S62,S64,S66,S68,S70,S72,S74,S76,S78,S80,S84,S86,S88,S90,S92,S94,S96,S98,S100,S82)</f>
        <v>446910.26</v>
      </c>
      <c r="T101" s="32">
        <f t="shared" ref="T101" si="23">SUM(T56,T58,T60,T62,T64,T66,T68,T70,T72,T74,T76,T78,T80,T84,T86,T88,T90,T92,T94,T96,T98,T100,T82)</f>
        <v>387396.33999999997</v>
      </c>
      <c r="U101" s="32">
        <f t="shared" ref="U101" si="24">SUM(U56,U58,U60,U62,U64,U66,U68,U70,U72,U74,U76,U78,U80,U84,U86,U88,U90,U92,U94,U96,U98,U100,U82)</f>
        <v>503856.58999999997</v>
      </c>
      <c r="V101" s="32">
        <f t="shared" ref="V101" si="25">SUM(V56,V58,V60,V62,V64,V66,V68,V70,V72,V74,V76,V78,V80,V84,V86,V88,V90,V92,V94,V96,V98,V100,V82)</f>
        <v>488463.32999999996</v>
      </c>
      <c r="W101" s="32">
        <f t="shared" ref="W101" si="26">SUM(W56,W58,W60,W62,W64,W66,W68,W70,W72,W74,W76,W78,W80,W84,W86,W88,W90,W92,W94,W96,W98,W100,W82)</f>
        <v>439736.45</v>
      </c>
      <c r="X101" s="32">
        <f t="shared" ref="X101" si="27">SUM(X56,X58,X60,X62,X64,X66,X68,X70,X72,X74,X76,X78,X80,X84,X86,X88,X90,X92,X94,X96,X98,X100,X82)</f>
        <v>539185.87</v>
      </c>
      <c r="Y101" s="32">
        <f t="shared" ref="Y101" si="28">SUM(Y56,Y58,Y60,Y62,Y64,Y66,Y68,Y70,Y72,Y74,Y76,Y78,Y80,Y84,Y86,Y88,Y90,Y92,Y94,Y96,Y98,Y100,Y82)</f>
        <v>119780.48999999999</v>
      </c>
      <c r="Z101" s="32">
        <f t="shared" ref="Z101" si="29">SUM(Z56,Z58,Z60,Z62,Z64,Z66,Z68,Z70,Z72,Z74,Z76,Z78,Z80,Z84,Z86,Z88,Z90,Z92,Z94,Z96,Z98,Z100,Z82)</f>
        <v>133123.97</v>
      </c>
      <c r="AA101" s="32">
        <f t="shared" ref="AA101" si="30">SUM(AA56,AA58,AA60,AA62,AA64,AA66,AA68,AA70,AA72,AA74,AA76,AA78,AA80,AA84,AA86,AA88,AA90,AA92,AA94,AA96,AA98,AA100,AA82)</f>
        <v>133123.97</v>
      </c>
      <c r="AB101" s="32">
        <f t="shared" ref="AB101" si="31">SUM(AB56,AB58,AB60,AB62,AB64,AB66,AB68,AB70,AB72,AB74,AB76,AB78,AB80,AB84,AB86,AB88,AB90,AB92,AB94,AB96,AB98,AB100,AB82)</f>
        <v>230941.2</v>
      </c>
      <c r="AC101" s="32">
        <f t="shared" ref="AC101" si="32">SUM(AC56,AC58,AC60,AC62,AC64,AC66,AC68,AC70,AC72,AC74,AC76,AC78,AC80,AC84,AC86,AC88,AC90,AC92,AC94,AC96,AC98,AC100,AC82)</f>
        <v>272278.39</v>
      </c>
      <c r="AD101" s="32">
        <f t="shared" ref="AD101" si="33">SUM(AD56,AD58,AD60,AD62,AD64,AD66,AD68,AD70,AD72,AD74,AD76,AD78,AD80,AD84,AD86,AD88,AD90,AD92,AD94,AD96,AD98,AD100,AD82)</f>
        <v>459892.2</v>
      </c>
      <c r="AE101" s="32">
        <f t="shared" ref="AE101" si="34">SUM(AE56,AE58,AE60,AE62,AE64,AE66,AE68,AE70,AE72,AE74,AE76,AE78,AE80,AE84,AE86,AE88,AE90,AE92,AE94,AE96,AE98,AE100,AE82)</f>
        <v>478459</v>
      </c>
      <c r="AF101" s="32">
        <f t="shared" ref="AF101" si="35">SUM(AF56,AF58,AF60,AF62,AF64,AF66,AF68,AF70,AF72,AF74,AF76,AF78,AF80,AF84,AF86,AF88,AF90,AF92,AF94,AF96,AF98,AF100,AF82)</f>
        <v>561660.01</v>
      </c>
      <c r="AG101" s="32">
        <f t="shared" ref="AG101" si="36">SUM(AG56,AG58,AG60,AG62,AG64,AG66,AG68,AG70,AG72,AG74,AG76,AG78,AG80,AG84,AG86,AG88,AG90,AG92,AG94,AG96,AG98,AG100,AG82)</f>
        <v>327038.33000000007</v>
      </c>
      <c r="AH101" s="32">
        <f>SUM(AH56,AH58,AH60,AH62,AH64,AH66,AH68,AH70,AH72,AH74,AH76,AH78,AH80,AH84,AH86,AH88,AH90,AH92,AH94,AH96,AH98,AH100,AH82)</f>
        <v>123376.88</v>
      </c>
      <c r="AI101" s="53">
        <f>SUM(D101:AH101)</f>
        <v>16132075.000000002</v>
      </c>
    </row>
    <row r="102" spans="1:35" ht="12.75" customHeight="1">
      <c r="A102" s="34"/>
      <c r="B102" s="35"/>
      <c r="C102" s="57"/>
      <c r="D102" s="22">
        <f>D101</f>
        <v>740412.58000000007</v>
      </c>
      <c r="E102" s="36">
        <f>D102+E101</f>
        <v>1480018.87</v>
      </c>
      <c r="F102" s="36">
        <f t="shared" ref="F102:G102" si="37">E102+F101</f>
        <v>1737928.25</v>
      </c>
      <c r="G102" s="36">
        <f t="shared" si="37"/>
        <v>2089228.54</v>
      </c>
      <c r="H102" s="54">
        <f>G102+H101</f>
        <v>2474564.5699999998</v>
      </c>
      <c r="I102" s="43"/>
      <c r="J102" s="36">
        <f>H102+J101</f>
        <v>3516484.71</v>
      </c>
      <c r="K102" s="36">
        <f>J102+K101</f>
        <v>5058647.5200000005</v>
      </c>
      <c r="L102" s="36">
        <f t="shared" ref="L102:AG102" si="38">K102+L101</f>
        <v>6111697.0200000005</v>
      </c>
      <c r="M102" s="36">
        <f t="shared" si="38"/>
        <v>7432032.1100000003</v>
      </c>
      <c r="N102" s="36">
        <f t="shared" si="38"/>
        <v>8321269.1500000004</v>
      </c>
      <c r="O102" s="36">
        <f t="shared" si="38"/>
        <v>8955728.5300000012</v>
      </c>
      <c r="P102" s="36">
        <f t="shared" si="38"/>
        <v>9453364.2500000019</v>
      </c>
      <c r="Q102" s="36">
        <f t="shared" si="38"/>
        <v>9940536.8900000025</v>
      </c>
      <c r="R102" s="36">
        <f t="shared" si="38"/>
        <v>10486851.720000003</v>
      </c>
      <c r="S102" s="36">
        <f t="shared" si="38"/>
        <v>10933761.980000002</v>
      </c>
      <c r="T102" s="36">
        <f t="shared" si="38"/>
        <v>11321158.320000002</v>
      </c>
      <c r="U102" s="36">
        <f t="shared" si="38"/>
        <v>11825014.910000002</v>
      </c>
      <c r="V102" s="36">
        <f t="shared" si="38"/>
        <v>12313478.240000002</v>
      </c>
      <c r="W102" s="36">
        <f t="shared" si="38"/>
        <v>12753214.690000001</v>
      </c>
      <c r="X102" s="36">
        <f t="shared" si="38"/>
        <v>13292400.560000001</v>
      </c>
      <c r="Y102" s="36">
        <f t="shared" si="38"/>
        <v>13412181.050000001</v>
      </c>
      <c r="Z102" s="36">
        <f t="shared" si="38"/>
        <v>13545305.020000001</v>
      </c>
      <c r="AA102" s="36">
        <f t="shared" si="38"/>
        <v>13678428.990000002</v>
      </c>
      <c r="AB102" s="36">
        <f t="shared" si="38"/>
        <v>13909370.190000001</v>
      </c>
      <c r="AC102" s="36">
        <f t="shared" si="38"/>
        <v>14181648.580000002</v>
      </c>
      <c r="AD102" s="36">
        <f t="shared" si="38"/>
        <v>14641540.780000001</v>
      </c>
      <c r="AE102" s="36">
        <f t="shared" si="38"/>
        <v>15119999.780000001</v>
      </c>
      <c r="AF102" s="36">
        <f t="shared" si="38"/>
        <v>15681659.790000001</v>
      </c>
      <c r="AG102" s="36">
        <f t="shared" si="38"/>
        <v>16008698.120000001</v>
      </c>
      <c r="AH102" s="36">
        <f>AG102+AH101</f>
        <v>16132075.000000002</v>
      </c>
      <c r="AI102" s="51"/>
    </row>
    <row r="103" spans="1:35" ht="14.3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2">
        <f>SUM(AI56,AI58,AI60,AI62,AI64,AI66,AI68,AI70,AI72,AI74,AI76,AI80,AI78,AI82,AI84,AI86,AI88,AI90,AI92,AI94,AI96,AI98,AI100)</f>
        <v>16132075.000000002</v>
      </c>
    </row>
    <row r="104" spans="1:35" ht="14.3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</row>
    <row r="105" spans="1:35" ht="14.3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</row>
    <row r="106" spans="1:35" ht="14.3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</row>
    <row r="107" spans="1:35" ht="14.3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</row>
    <row r="108" spans="1:35" ht="14.3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</row>
    <row r="109" spans="1:35" ht="14.3" customHeight="1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</row>
    <row r="110" spans="1:35" ht="14.3" customHeight="1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</row>
    <row r="111" spans="1:35" ht="14.3" customHeight="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</row>
    <row r="112" spans="1:35" ht="14.3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</row>
    <row r="113" spans="1:35" ht="14.3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</row>
    <row r="114" spans="1:35" ht="14.3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</row>
    <row r="115" spans="1:35" ht="14.3" customHeight="1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</row>
    <row r="116" spans="1:35" ht="14.3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</row>
    <row r="117" spans="1:35" ht="14.3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</row>
    <row r="118" spans="1:35" ht="14.3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</row>
    <row r="119" spans="1:35" ht="14.3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</row>
    <row r="120" spans="1:35" ht="14.3" customHeight="1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</row>
    <row r="121" spans="1:35" ht="14.3" customHeight="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</row>
    <row r="122" spans="1:35" ht="14.3" customHeigh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</row>
    <row r="123" spans="1:35" ht="14.3" customHeight="1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</row>
    <row r="124" spans="1:35" ht="14.3" customHeight="1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</row>
    <row r="125" spans="1:35" ht="14.3" customHeight="1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</row>
    <row r="126" spans="1:35" ht="14.3" customHeight="1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</row>
    <row r="127" spans="1:35" ht="14.3" customHeight="1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</row>
    <row r="128" spans="1:35" ht="14.3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</row>
    <row r="129" spans="1:35" ht="14.3" customHeight="1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</row>
    <row r="130" spans="1:35" ht="14.3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</row>
    <row r="131" spans="1:35" ht="14.3" customHeight="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</row>
    <row r="132" spans="1:35" ht="14.3" customHeight="1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</row>
    <row r="133" spans="1:35" ht="14.3" customHeight="1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</row>
    <row r="134" spans="1:35" ht="14.3" customHeight="1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</row>
    <row r="135" spans="1:35" ht="14.3" customHeight="1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</row>
    <row r="136" spans="1:35" ht="14.3" customHeight="1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</row>
    <row r="137" spans="1:35" ht="14.3" customHeight="1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</row>
    <row r="138" spans="1:35" ht="14.3" customHeight="1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</row>
    <row r="139" spans="1:35" ht="14.3" customHeight="1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</row>
    <row r="140" spans="1:35" ht="14.3" customHeight="1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</row>
    <row r="141" spans="1:35" ht="14.3" customHeight="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</row>
    <row r="142" spans="1:35" ht="14.3" customHeight="1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</row>
    <row r="143" spans="1:35" ht="14.3" customHeight="1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</row>
    <row r="144" spans="1:35" ht="14.3" customHeight="1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</row>
    <row r="145" spans="1:35" ht="14.3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</row>
    <row r="146" spans="1:35" ht="14.3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</row>
    <row r="147" spans="1:35" ht="14.3" customHeight="1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</row>
    <row r="148" spans="1:35" ht="14.3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</row>
    <row r="149" spans="1:35" ht="14.3" customHeight="1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</row>
    <row r="150" spans="1:35" ht="14.3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</row>
    <row r="151" spans="1:35" ht="14.3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</row>
    <row r="152" spans="1:35" ht="14.3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</row>
    <row r="153" spans="1:35" ht="14.3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</row>
    <row r="154" spans="1:35" ht="14.3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</row>
    <row r="155" spans="1:35" ht="14.3" customHeight="1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</row>
    <row r="156" spans="1:35" ht="14.3" customHeight="1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</row>
    <row r="157" spans="1:35" ht="14.3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</row>
    <row r="158" spans="1:35" ht="14.3" customHeight="1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</row>
    <row r="159" spans="1:35" ht="14.3" customHeight="1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</row>
    <row r="160" spans="1:35" ht="14.3" customHeight="1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</row>
    <row r="161" spans="1:35" ht="14.3" customHeight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</row>
    <row r="162" spans="1:35" ht="14.3" customHeigh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</row>
    <row r="163" spans="1:35" ht="14.3" customHeight="1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</row>
    <row r="164" spans="1:35" ht="14.3" customHeight="1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</row>
    <row r="165" spans="1:35" ht="14.3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</row>
    <row r="166" spans="1:35" ht="14.3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</row>
    <row r="167" spans="1:35" ht="14.3" customHeight="1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</row>
    <row r="168" spans="1:35" ht="14.3" customHeight="1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</row>
    <row r="169" spans="1:35" ht="14.3" customHeight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</row>
    <row r="170" spans="1:35" ht="14.3" customHeight="1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</row>
    <row r="171" spans="1:35" ht="14.3" customHeight="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</row>
    <row r="172" spans="1:35" ht="14.3" customHeight="1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</row>
    <row r="173" spans="1:35" ht="14.3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</row>
    <row r="174" spans="1:35" ht="14.3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</row>
    <row r="175" spans="1:35" ht="14.3" customHeight="1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</row>
    <row r="176" spans="1:35" ht="14.3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</row>
    <row r="177" spans="1:35" ht="14.3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</row>
    <row r="178" spans="1:35" ht="14.3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</row>
    <row r="179" spans="1:35" ht="14.3" customHeight="1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</row>
    <row r="180" spans="1:35" ht="14.3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</row>
    <row r="181" spans="1:35" ht="14.3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</row>
    <row r="182" spans="1:35" ht="14.3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</row>
    <row r="183" spans="1:35" ht="14.3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</row>
    <row r="184" spans="1:35" ht="14.3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</row>
    <row r="185" spans="1:35" ht="14.3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</row>
    <row r="186" spans="1:35" ht="14.3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</row>
    <row r="187" spans="1:35" ht="14.3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</row>
    <row r="188" spans="1:35" ht="14.3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</row>
    <row r="189" spans="1:35" ht="14.3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</row>
    <row r="190" spans="1:35" ht="14.3" customHeight="1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</row>
    <row r="191" spans="1:35" ht="14.3" customHeight="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</row>
    <row r="192" spans="1:35" ht="14.3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</row>
    <row r="193" spans="1:35" ht="14.3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</row>
    <row r="194" spans="1:35" ht="14.3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</row>
    <row r="195" spans="1:35" ht="14.3" customHeight="1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</row>
    <row r="196" spans="1:35" ht="14.3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</row>
    <row r="197" spans="1:35" ht="14.3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</row>
    <row r="198" spans="1:35" ht="14.3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</row>
    <row r="199" spans="1:35" ht="14.3" customHeight="1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</row>
    <row r="200" spans="1:35" ht="14.3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</row>
    <row r="201" spans="1:35" ht="14.3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</row>
    <row r="202" spans="1:35" ht="14.3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</row>
    <row r="203" spans="1:35" ht="14.3" customHeight="1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</row>
    <row r="204" spans="1:35" ht="14.3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</row>
    <row r="205" spans="1:35" ht="14.3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</row>
    <row r="206" spans="1:35" ht="14.3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</row>
    <row r="207" spans="1:35" ht="14.3" customHeight="1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</row>
    <row r="208" spans="1:35" ht="14.3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</row>
    <row r="209" spans="1:35" ht="14.3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</row>
    <row r="210" spans="1:35" ht="14.3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</row>
    <row r="211" spans="1:35" ht="14.3" customHeight="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</row>
    <row r="212" spans="1:35" ht="14.3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</row>
    <row r="213" spans="1:35" ht="14.3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</row>
    <row r="214" spans="1:35" ht="14.3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</row>
    <row r="215" spans="1:35" ht="14.3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</row>
    <row r="216" spans="1:35" ht="14.3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</row>
    <row r="217" spans="1:35" ht="14.3" customHeight="1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</row>
    <row r="218" spans="1:35" ht="14.3" customHeight="1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</row>
    <row r="219" spans="1:35" ht="14.3" customHeight="1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</row>
    <row r="220" spans="1:35" ht="14.3" customHeight="1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</row>
    <row r="221" spans="1:35" ht="14.3" customHeight="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</row>
    <row r="222" spans="1:35" ht="14.3" customHeight="1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</row>
    <row r="223" spans="1:35" ht="14.3" customHeight="1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</row>
    <row r="224" spans="1:35" ht="14.3" customHeight="1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</row>
    <row r="225" spans="1:35" ht="14.3" customHeight="1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</row>
    <row r="226" spans="1:35" ht="14.3" customHeight="1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</row>
    <row r="227" spans="1:35" ht="14.3" customHeight="1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</row>
    <row r="228" spans="1:35" ht="14.3" customHeight="1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</row>
    <row r="229" spans="1:35" ht="14.3" customHeight="1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</row>
    <row r="230" spans="1:35" ht="14.3" customHeight="1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</row>
    <row r="231" spans="1:35" ht="14.3" customHeight="1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</row>
    <row r="232" spans="1:35" ht="14.3" customHeight="1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</row>
    <row r="233" spans="1:35" ht="14.3" customHeight="1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</row>
    <row r="234" spans="1:35" ht="14.3" customHeight="1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</row>
    <row r="235" spans="1:35" ht="14.3" customHeight="1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</row>
    <row r="236" spans="1:35" ht="14.3" customHeight="1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</row>
    <row r="237" spans="1:35" ht="14.3" customHeight="1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</row>
    <row r="238" spans="1:35" ht="14.3" customHeight="1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</row>
    <row r="239" spans="1:35" ht="14.3" customHeight="1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</row>
    <row r="240" spans="1:35" ht="14.3" customHeight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</row>
    <row r="241" spans="1:35" ht="14.3" customHeight="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</row>
    <row r="242" spans="1:35" ht="14.3" customHeight="1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</row>
    <row r="243" spans="1:35" ht="14.3" customHeight="1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</row>
    <row r="244" spans="1:35" ht="14.3" customHeight="1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</row>
    <row r="245" spans="1:35" ht="14.3" customHeight="1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</row>
    <row r="246" spans="1:35" ht="14.3" customHeight="1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</row>
    <row r="247" spans="1:35" ht="14.3" customHeight="1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</row>
    <row r="248" spans="1:35" ht="14.3" customHeight="1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</row>
    <row r="249" spans="1:35" ht="14.3" customHeight="1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</row>
    <row r="250" spans="1:35" ht="14.3" customHeight="1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</row>
    <row r="251" spans="1:35" ht="14.3" customHeight="1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</row>
    <row r="252" spans="1:35" ht="14.3" customHeight="1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</row>
    <row r="253" spans="1:35" ht="14.3" customHeight="1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</row>
    <row r="254" spans="1:35" ht="14.3" customHeight="1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</row>
    <row r="255" spans="1:35" ht="14.3" customHeight="1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</row>
    <row r="256" spans="1:35" ht="14.3" customHeight="1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</row>
    <row r="257" spans="1:35" ht="14.3" customHeight="1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</row>
    <row r="258" spans="1:35" ht="14.3" customHeight="1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</row>
    <row r="259" spans="1:35" ht="14.3" customHeight="1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</row>
    <row r="260" spans="1:35" ht="14.3" customHeight="1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</row>
    <row r="261" spans="1:35" ht="14.3" customHeight="1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</row>
    <row r="262" spans="1:35" ht="14.3" customHeight="1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</row>
    <row r="263" spans="1:35" ht="14.3" customHeight="1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</row>
    <row r="264" spans="1:35" ht="14.3" customHeight="1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</row>
    <row r="265" spans="1:35" ht="14.3" customHeight="1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</row>
    <row r="266" spans="1:35" ht="14.3" customHeight="1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</row>
    <row r="267" spans="1:35" ht="14.3" customHeight="1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</row>
    <row r="268" spans="1:35" ht="14.3" customHeight="1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</row>
    <row r="269" spans="1:35" ht="14.3" customHeight="1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</row>
    <row r="270" spans="1:35" ht="14.3" customHeight="1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</row>
    <row r="271" spans="1:35" ht="14.3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</row>
    <row r="272" spans="1:35" ht="14.3" customHeight="1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</row>
    <row r="273" spans="1:35" ht="14.3" customHeight="1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</row>
    <row r="274" spans="1:35" ht="14.3" customHeight="1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</row>
    <row r="275" spans="1:35" ht="14.3" customHeight="1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</row>
    <row r="276" spans="1:35" ht="14.3" customHeight="1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</row>
    <row r="277" spans="1:35" ht="14.3" customHeight="1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</row>
    <row r="278" spans="1:35" ht="14.3" customHeight="1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</row>
    <row r="279" spans="1:35" ht="14.3" customHeight="1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</row>
    <row r="280" spans="1:35" ht="14.3" customHeight="1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</row>
    <row r="281" spans="1:35" ht="14.3" customHeight="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</row>
    <row r="282" spans="1:35" ht="14.3" customHeight="1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</row>
    <row r="283" spans="1:35" ht="14.3" customHeight="1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</row>
    <row r="284" spans="1:35" ht="14.3" customHeight="1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</row>
    <row r="285" spans="1:35" ht="14.3" customHeight="1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</row>
    <row r="286" spans="1:35" ht="14.3" customHeight="1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</row>
    <row r="287" spans="1:35" ht="14.3" customHeight="1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</row>
    <row r="288" spans="1:35" ht="14.3" customHeight="1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</row>
    <row r="289" spans="1:35" ht="14.3" customHeight="1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</row>
    <row r="290" spans="1:35" ht="14.3" customHeight="1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</row>
    <row r="291" spans="1:35" ht="14.3" customHeight="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</row>
    <row r="292" spans="1:35" ht="14.3" customHeight="1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</row>
    <row r="293" spans="1:35" ht="14.3" customHeight="1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</row>
    <row r="294" spans="1:35" ht="14.3" customHeight="1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</row>
    <row r="295" spans="1:35" ht="14.3" customHeight="1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</row>
    <row r="296" spans="1:35" ht="14.3" customHeight="1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</row>
    <row r="297" spans="1:35" ht="14.3" customHeight="1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</row>
    <row r="298" spans="1:35" ht="14.3" customHeight="1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</row>
    <row r="299" spans="1:35" ht="14.3" customHeight="1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</row>
    <row r="300" spans="1:35" ht="14.3" customHeight="1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</row>
    <row r="301" spans="1:35" ht="14.3" customHeight="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</row>
    <row r="302" spans="1:35" ht="14.3" customHeight="1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</row>
    <row r="303" spans="1:35" ht="14.3" customHeight="1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</row>
    <row r="304" spans="1:35" ht="14.3" customHeight="1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</row>
    <row r="305" spans="1:35" ht="14.3" customHeight="1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</row>
    <row r="306" spans="1:35" ht="14.3" customHeight="1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</row>
    <row r="307" spans="1:35" ht="14.3" customHeight="1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</row>
    <row r="308" spans="1:35" ht="14.3" customHeight="1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</row>
    <row r="309" spans="1:35" ht="14.3" customHeight="1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</row>
    <row r="310" spans="1:35" ht="14.3" customHeight="1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</row>
    <row r="311" spans="1:35" ht="14.3" customHeight="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</row>
    <row r="312" spans="1:35" ht="14.3" customHeight="1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</row>
    <row r="313" spans="1:35" ht="14.3" customHeight="1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</row>
    <row r="314" spans="1:35" ht="14.3" customHeight="1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</row>
    <row r="315" spans="1:35" ht="14.3" customHeight="1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</row>
    <row r="316" spans="1:35" ht="14.3" customHeight="1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</row>
    <row r="317" spans="1:35" ht="14.3" customHeight="1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</row>
    <row r="318" spans="1:35" ht="14.3" customHeight="1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</row>
    <row r="319" spans="1:35" ht="14.3" customHeight="1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</row>
    <row r="320" spans="1:35" ht="14.3" customHeight="1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</row>
    <row r="321" spans="1:35" ht="14.3" customHeight="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</row>
    <row r="322" spans="1:35" ht="14.3" customHeight="1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</row>
    <row r="323" spans="1:35" ht="14.3" customHeight="1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</row>
    <row r="324" spans="1:35" ht="14.3" customHeight="1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</row>
    <row r="325" spans="1:35" ht="14.3" customHeight="1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</row>
    <row r="326" spans="1:35" ht="14.3" customHeight="1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</row>
    <row r="327" spans="1:35" ht="14.3" customHeight="1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</row>
    <row r="328" spans="1:35" ht="14.3" customHeight="1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</row>
    <row r="329" spans="1:35" ht="14.3" customHeight="1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</row>
    <row r="330" spans="1:35" ht="14.3" customHeight="1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</row>
    <row r="331" spans="1:35" ht="14.3" customHeight="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</row>
    <row r="332" spans="1:35" ht="14.3" customHeight="1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</row>
    <row r="333" spans="1:35" ht="14.3" customHeight="1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</row>
    <row r="334" spans="1:35" ht="14.3" customHeight="1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</row>
    <row r="335" spans="1:35" ht="14.3" customHeight="1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</row>
    <row r="336" spans="1:35" ht="14.3" customHeight="1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</row>
    <row r="337" spans="1:35" ht="14.3" customHeight="1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</row>
    <row r="338" spans="1:35" ht="14.3" customHeight="1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</row>
    <row r="339" spans="1:35" ht="14.3" customHeight="1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</row>
    <row r="340" spans="1:35" ht="14.3" customHeight="1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</row>
    <row r="341" spans="1:35" ht="14.3" customHeight="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</row>
    <row r="342" spans="1:35" ht="14.3" customHeight="1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</row>
    <row r="343" spans="1:35" ht="14.3" customHeight="1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</row>
    <row r="344" spans="1:35" ht="14.3" customHeight="1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</row>
    <row r="345" spans="1:35" ht="14.3" customHeight="1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</row>
    <row r="346" spans="1:35" ht="14.3" customHeight="1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</row>
    <row r="347" spans="1:35" ht="14.3" customHeight="1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</row>
    <row r="348" spans="1:35" ht="14.3" customHeight="1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</row>
    <row r="349" spans="1:35" ht="14.3" customHeight="1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</row>
    <row r="350" spans="1:35" ht="14.3" customHeight="1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</row>
    <row r="351" spans="1:35" ht="14.3" customHeight="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</row>
    <row r="352" spans="1:35" ht="14.3" customHeight="1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</row>
    <row r="353" spans="1:35" ht="14.3" customHeight="1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</row>
    <row r="354" spans="1:35" ht="14.3" customHeight="1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</row>
    <row r="355" spans="1:35" ht="14.3" customHeight="1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</row>
    <row r="356" spans="1:35" ht="14.3" customHeight="1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</row>
    <row r="357" spans="1:35" ht="14.3" customHeight="1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</row>
    <row r="358" spans="1:35" ht="14.3" customHeight="1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</row>
    <row r="359" spans="1:35" ht="14.3" customHeight="1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</row>
    <row r="360" spans="1:35" ht="14.3" customHeight="1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</row>
    <row r="361" spans="1:35" ht="14.3" customHeight="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</row>
    <row r="362" spans="1:35" ht="14.3" customHeight="1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</row>
    <row r="363" spans="1:35" ht="14.3" customHeight="1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</row>
    <row r="364" spans="1:35" ht="14.3" customHeight="1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</row>
    <row r="365" spans="1:35" ht="14.3" customHeight="1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</row>
    <row r="366" spans="1:35" ht="14.3" customHeight="1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</row>
    <row r="367" spans="1:35" ht="14.3" customHeight="1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</row>
    <row r="368" spans="1:35" ht="14.3" customHeight="1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</row>
    <row r="369" spans="1:35" ht="14.3" customHeight="1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</row>
    <row r="370" spans="1:35" ht="14.3" customHeight="1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</row>
    <row r="371" spans="1:35" ht="14.3" customHeight="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</row>
    <row r="372" spans="1:35" ht="14.3" customHeight="1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</row>
    <row r="373" spans="1:35" ht="14.3" customHeight="1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</row>
    <row r="374" spans="1:35" ht="14.3" customHeight="1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</row>
    <row r="375" spans="1:35" ht="14.3" customHeight="1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</row>
    <row r="376" spans="1:35" ht="14.3" customHeight="1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</row>
    <row r="377" spans="1:35" ht="14.3" customHeight="1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</row>
    <row r="378" spans="1:35" ht="14.3" customHeight="1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</row>
    <row r="379" spans="1:35" ht="14.3" customHeight="1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</row>
    <row r="380" spans="1:35" ht="14.3" customHeight="1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</row>
    <row r="381" spans="1:35" ht="14.3" customHeight="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</row>
    <row r="382" spans="1:35" ht="14.3" customHeight="1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</row>
    <row r="383" spans="1:35" ht="14.3" customHeight="1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</row>
    <row r="384" spans="1:35" ht="14.3" customHeight="1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</row>
    <row r="385" spans="1:35" ht="14.3" customHeight="1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</row>
    <row r="386" spans="1:35" ht="14.3" customHeight="1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</row>
    <row r="387" spans="1:35" ht="14.3" customHeight="1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</row>
    <row r="388" spans="1:35" ht="14.3" customHeight="1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</row>
    <row r="389" spans="1:35" ht="14.3" customHeight="1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</row>
    <row r="390" spans="1:35" ht="14.3" customHeight="1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</row>
    <row r="391" spans="1:35" ht="14.3" customHeight="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</row>
    <row r="392" spans="1:35" ht="14.3" customHeight="1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</row>
    <row r="393" spans="1:35" ht="14.3" customHeight="1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</row>
    <row r="394" spans="1:35" ht="14.3" customHeight="1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</row>
    <row r="395" spans="1:35" ht="14.3" customHeight="1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</row>
    <row r="396" spans="1:35" ht="14.3" customHeight="1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</row>
    <row r="397" spans="1:35" ht="14.3" customHeight="1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</row>
    <row r="398" spans="1:35" ht="14.3" customHeight="1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</row>
    <row r="399" spans="1:35" ht="14.3" customHeight="1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</row>
    <row r="400" spans="1:35" ht="14.3" customHeight="1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</row>
    <row r="401" spans="1:35" ht="14.3" customHeight="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</row>
    <row r="402" spans="1:35" ht="14.3" customHeight="1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</row>
    <row r="403" spans="1:35" ht="14.3" customHeight="1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</row>
    <row r="404" spans="1:35" ht="14.3" customHeight="1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</row>
    <row r="405" spans="1:35" ht="14.3" customHeight="1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</row>
    <row r="406" spans="1:35" ht="14.3" customHeight="1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</row>
    <row r="407" spans="1:35" ht="14.3" customHeight="1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</row>
    <row r="408" spans="1:35" ht="14.3" customHeight="1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</row>
    <row r="409" spans="1:35" ht="14.3" customHeight="1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</row>
    <row r="410" spans="1:35" ht="14.3" customHeight="1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</row>
    <row r="411" spans="1:35" ht="14.3" customHeight="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</row>
    <row r="412" spans="1:35" ht="14.3" customHeight="1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</row>
    <row r="413" spans="1:35" ht="14.3" customHeight="1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</row>
    <row r="414" spans="1:35" ht="14.3" customHeight="1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</row>
    <row r="415" spans="1:35" ht="14.3" customHeight="1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</row>
    <row r="416" spans="1:35" ht="14.3" customHeight="1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</row>
    <row r="417" spans="1:35" ht="14.3" customHeight="1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</row>
    <row r="418" spans="1:35" ht="14.3" customHeight="1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</row>
    <row r="419" spans="1:35" ht="14.3" customHeight="1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</row>
    <row r="420" spans="1:35" ht="14.3" customHeight="1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</row>
    <row r="421" spans="1:35" ht="14.3" customHeight="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</row>
    <row r="422" spans="1:35" ht="14.3" customHeight="1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</row>
    <row r="423" spans="1:35" ht="14.3" customHeight="1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</row>
    <row r="424" spans="1:35" ht="14.3" customHeight="1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</row>
    <row r="425" spans="1:35" ht="14.3" customHeight="1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</row>
    <row r="426" spans="1:35" ht="14.3" customHeight="1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</row>
    <row r="427" spans="1:35" ht="14.3" customHeight="1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</row>
    <row r="428" spans="1:35" ht="14.3" customHeight="1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</row>
    <row r="429" spans="1:35" ht="14.3" customHeight="1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</row>
    <row r="430" spans="1:35" ht="14.3" customHeight="1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</row>
    <row r="431" spans="1:35" ht="14.3" customHeight="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</row>
    <row r="432" spans="1:35" ht="14.3" customHeight="1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</row>
    <row r="433" spans="1:35" ht="14.3" customHeight="1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</row>
    <row r="434" spans="1:35" ht="14.3" customHeight="1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</row>
    <row r="435" spans="1:35" ht="14.3" customHeight="1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</row>
    <row r="436" spans="1:35" ht="14.3" customHeight="1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</row>
    <row r="437" spans="1:35" ht="14.3" customHeight="1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</row>
    <row r="438" spans="1:35" ht="14.3" customHeight="1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</row>
    <row r="439" spans="1:35" ht="14.3" customHeight="1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</row>
    <row r="440" spans="1:35" ht="14.3" customHeight="1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</row>
    <row r="441" spans="1:35" ht="14.3" customHeight="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</row>
    <row r="442" spans="1:35" ht="14.3" customHeight="1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</row>
    <row r="443" spans="1:35" ht="14.3" customHeight="1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</row>
    <row r="444" spans="1:35" ht="14.3" customHeight="1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</row>
    <row r="445" spans="1:35" ht="14.3" customHeight="1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</row>
    <row r="446" spans="1:35" ht="14.3" customHeight="1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</row>
    <row r="447" spans="1:35" ht="14.3" customHeight="1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</row>
    <row r="448" spans="1:35" ht="14.3" customHeight="1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</row>
    <row r="449" spans="1:35" ht="14.3" customHeight="1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</row>
    <row r="450" spans="1:35" ht="14.3" customHeight="1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</row>
    <row r="451" spans="1:35" ht="14.3" customHeight="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</row>
    <row r="452" spans="1:35" ht="14.3" customHeight="1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</row>
    <row r="453" spans="1:35" ht="14.3" customHeight="1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</row>
    <row r="454" spans="1:35" ht="14.3" customHeight="1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</row>
    <row r="455" spans="1:35" ht="14.3" customHeight="1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</row>
    <row r="456" spans="1:35" ht="14.3" customHeight="1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</row>
    <row r="457" spans="1:35" ht="14.3" customHeight="1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</row>
    <row r="458" spans="1:35" ht="14.3" customHeight="1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</row>
    <row r="459" spans="1:35" ht="14.3" customHeight="1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</row>
    <row r="460" spans="1:35" ht="14.3" customHeight="1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</row>
    <row r="461" spans="1:35" ht="14.3" customHeight="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</row>
    <row r="462" spans="1:35" ht="14.3" customHeight="1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</row>
    <row r="463" spans="1:35" ht="14.3" customHeight="1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</row>
    <row r="464" spans="1:35" ht="14.3" customHeight="1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</row>
    <row r="465" spans="1:35" ht="14.3" customHeight="1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</row>
    <row r="466" spans="1:35" ht="14.3" customHeight="1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</row>
    <row r="467" spans="1:35" ht="14.3" customHeight="1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</row>
    <row r="468" spans="1:35" ht="14.3" customHeight="1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</row>
    <row r="469" spans="1:35" ht="14.3" customHeight="1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</row>
    <row r="470" spans="1:35" ht="14.3" customHeight="1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</row>
    <row r="471" spans="1:35" ht="14.3" customHeight="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</row>
    <row r="472" spans="1:35" ht="14.3" customHeight="1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</row>
    <row r="473" spans="1:35" ht="14.3" customHeight="1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</row>
    <row r="474" spans="1:35" ht="14.3" customHeight="1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</row>
    <row r="475" spans="1:35" ht="14.3" customHeight="1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</row>
    <row r="476" spans="1:35" ht="14.3" customHeight="1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</row>
    <row r="477" spans="1:35" ht="14.3" customHeight="1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</row>
    <row r="478" spans="1:35" ht="14.3" customHeight="1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</row>
    <row r="479" spans="1:35" ht="14.3" customHeight="1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</row>
    <row r="480" spans="1:35" ht="14.3" customHeight="1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</row>
    <row r="481" spans="1:35" ht="14.3" customHeight="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</row>
    <row r="482" spans="1:35" ht="14.3" customHeight="1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</row>
    <row r="483" spans="1:35" ht="14.3" customHeight="1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</row>
    <row r="484" spans="1:35" ht="14.3" customHeight="1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</row>
    <row r="485" spans="1:35" ht="14.3" customHeight="1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</row>
    <row r="486" spans="1:35" ht="14.3" customHeight="1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</row>
    <row r="487" spans="1:35" ht="14.3" customHeight="1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</row>
    <row r="488" spans="1:35" ht="14.3" customHeight="1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</row>
    <row r="489" spans="1:35" ht="14.3" customHeight="1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</row>
    <row r="490" spans="1:35" ht="14.3" customHeight="1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</row>
    <row r="491" spans="1:35" ht="14.3" customHeight="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</row>
    <row r="492" spans="1:35" ht="14.3" customHeight="1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</row>
    <row r="493" spans="1:35" ht="14.3" customHeight="1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</row>
    <row r="494" spans="1:35" ht="14.3" customHeight="1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</row>
    <row r="495" spans="1:35" ht="14.3" customHeight="1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</row>
    <row r="496" spans="1:35" ht="14.3" customHeight="1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</row>
    <row r="497" spans="1:35" ht="14.3" customHeight="1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</row>
    <row r="498" spans="1:35" ht="14.3" customHeight="1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</row>
    <row r="499" spans="1:35" ht="14.3" customHeight="1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</row>
    <row r="500" spans="1:35" ht="14.3" customHeight="1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</row>
    <row r="501" spans="1:35" ht="14.3" customHeight="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</row>
    <row r="502" spans="1:35" ht="14.3" customHeight="1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</row>
    <row r="503" spans="1:35" ht="14.3" customHeight="1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</row>
    <row r="504" spans="1:35" ht="14.3" customHeight="1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</row>
    <row r="505" spans="1:35" ht="14.3" customHeight="1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</row>
    <row r="506" spans="1:35" ht="14.3" customHeight="1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</row>
    <row r="507" spans="1:35" ht="14.3" customHeight="1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</row>
    <row r="508" spans="1:35" ht="14.3" customHeight="1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</row>
    <row r="509" spans="1:35" ht="14.3" customHeight="1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</row>
    <row r="510" spans="1:35" ht="14.3" customHeight="1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</row>
    <row r="511" spans="1:35" ht="14.3" customHeight="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</row>
    <row r="512" spans="1:35" ht="14.3" customHeight="1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</row>
    <row r="513" spans="1:35" ht="14.3" customHeight="1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</row>
    <row r="514" spans="1:35" ht="14.3" customHeight="1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</row>
    <row r="515" spans="1:35" ht="14.3" customHeight="1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</row>
    <row r="516" spans="1:35" ht="14.3" customHeight="1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</row>
    <row r="517" spans="1:35" ht="14.3" customHeight="1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</row>
    <row r="518" spans="1:35" ht="14.3" customHeight="1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</row>
    <row r="519" spans="1:35" ht="14.3" customHeight="1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</row>
    <row r="520" spans="1:35" ht="14.3" customHeight="1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</row>
    <row r="521" spans="1:35" ht="14.3" customHeight="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</row>
    <row r="522" spans="1:35" ht="14.3" customHeight="1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</row>
    <row r="523" spans="1:35" ht="14.3" customHeight="1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</row>
    <row r="524" spans="1:35" ht="14.3" customHeight="1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</row>
    <row r="525" spans="1:35" ht="14.3" customHeight="1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</row>
    <row r="526" spans="1:35" ht="14.3" customHeight="1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</row>
    <row r="527" spans="1:35" ht="14.3" customHeight="1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</row>
    <row r="528" spans="1:35" ht="14.3" customHeight="1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</row>
    <row r="529" spans="1:35" ht="14.3" customHeight="1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</row>
    <row r="530" spans="1:35" ht="14.3" customHeight="1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</row>
    <row r="531" spans="1:35" ht="14.3" customHeight="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</row>
    <row r="532" spans="1:35" ht="14.3" customHeight="1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</row>
    <row r="533" spans="1:35" ht="14.3" customHeight="1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</row>
    <row r="534" spans="1:35" ht="14.3" customHeight="1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</row>
    <row r="535" spans="1:35" ht="14.3" customHeight="1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</row>
    <row r="536" spans="1:35" ht="14.3" customHeight="1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</row>
    <row r="537" spans="1:35" ht="14.3" customHeight="1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</row>
    <row r="538" spans="1:35" ht="14.3" customHeight="1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</row>
    <row r="539" spans="1:35" ht="14.3" customHeight="1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</row>
    <row r="540" spans="1:35" ht="14.3" customHeight="1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</row>
    <row r="541" spans="1:35" ht="14.3" customHeight="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</row>
    <row r="542" spans="1:35" ht="14.3" customHeight="1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</row>
    <row r="543" spans="1:35" ht="14.3" customHeight="1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</row>
    <row r="544" spans="1:35" ht="14.3" customHeight="1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</row>
    <row r="545" spans="1:35" ht="14.3" customHeight="1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</row>
    <row r="546" spans="1:35" ht="14.3" customHeight="1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</row>
    <row r="547" spans="1:35" ht="14.3" customHeight="1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</row>
    <row r="548" spans="1:35" ht="14.3" customHeight="1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</row>
    <row r="549" spans="1:35" ht="14.3" customHeight="1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</row>
    <row r="550" spans="1:35" ht="14.3" customHeight="1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</row>
    <row r="551" spans="1:35" ht="14.3" customHeight="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</row>
    <row r="552" spans="1:35" ht="14.3" customHeight="1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</row>
    <row r="553" spans="1:35" ht="14.3" customHeight="1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</row>
    <row r="554" spans="1:35" ht="14.3" customHeight="1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</row>
    <row r="555" spans="1:35" ht="14.3" customHeight="1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</row>
    <row r="556" spans="1:35" ht="14.3" customHeight="1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</row>
    <row r="557" spans="1:35" ht="14.3" customHeight="1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</row>
    <row r="558" spans="1:35" ht="14.3" customHeight="1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</row>
    <row r="559" spans="1:35" ht="14.3" customHeight="1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</row>
    <row r="560" spans="1:35" ht="14.3" customHeight="1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</row>
    <row r="561" spans="1:35" ht="14.3" customHeight="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</row>
    <row r="562" spans="1:35" ht="14.3" customHeight="1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</row>
    <row r="563" spans="1:35" ht="14.3" customHeight="1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</row>
    <row r="564" spans="1:35" ht="14.3" customHeight="1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</row>
    <row r="565" spans="1:35" ht="14.3" customHeight="1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</row>
    <row r="566" spans="1:35" ht="14.3" customHeight="1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</row>
    <row r="567" spans="1:35" ht="14.3" customHeight="1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</row>
    <row r="568" spans="1:35" ht="14.3" customHeight="1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</row>
    <row r="569" spans="1:35" ht="14.3" customHeight="1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</row>
    <row r="570" spans="1:35" ht="14.3" customHeight="1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</row>
    <row r="571" spans="1:35" ht="14.3" customHeight="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</row>
    <row r="572" spans="1:35" ht="14.3" customHeight="1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</row>
    <row r="573" spans="1:35" ht="14.3" customHeight="1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</row>
    <row r="574" spans="1:35" ht="14.3" customHeight="1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</row>
    <row r="575" spans="1:35" ht="14.3" customHeight="1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</row>
    <row r="576" spans="1:35" ht="14.3" customHeight="1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</row>
    <row r="577" spans="1:35" ht="14.3" customHeight="1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</row>
    <row r="578" spans="1:35" ht="14.3" customHeight="1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</row>
    <row r="579" spans="1:35" ht="14.3" customHeight="1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</row>
    <row r="580" spans="1:35" ht="14.3" customHeight="1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</row>
    <row r="581" spans="1:35" ht="14.3" customHeight="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</row>
    <row r="582" spans="1:35" ht="14.3" customHeight="1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</row>
    <row r="583" spans="1:35" ht="14.3" customHeight="1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</row>
    <row r="584" spans="1:35" ht="14.3" customHeight="1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</row>
    <row r="585" spans="1:35" ht="14.3" customHeight="1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</row>
    <row r="586" spans="1:35" ht="14.3" customHeight="1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</row>
    <row r="587" spans="1:35" ht="14.3" customHeight="1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</row>
    <row r="588" spans="1:35" ht="14.3" customHeight="1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</row>
    <row r="589" spans="1:35" ht="14.3" customHeight="1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</row>
    <row r="590" spans="1:35" ht="14.3" customHeight="1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</row>
    <row r="591" spans="1:35" ht="14.3" customHeight="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</row>
    <row r="592" spans="1:35" ht="14.3" customHeight="1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</row>
    <row r="593" spans="1:35" ht="14.3" customHeight="1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</row>
    <row r="594" spans="1:35" ht="14.3" customHeight="1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</row>
    <row r="595" spans="1:35" ht="14.3" customHeight="1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</row>
    <row r="596" spans="1:35" ht="14.3" customHeight="1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</row>
    <row r="597" spans="1:35" ht="14.3" customHeight="1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</row>
    <row r="598" spans="1:35" ht="14.3" customHeight="1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</row>
    <row r="599" spans="1:35" ht="14.3" customHeight="1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</row>
    <row r="600" spans="1:35" ht="14.3" customHeight="1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</row>
    <row r="601" spans="1:35" ht="14.3" customHeight="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</row>
    <row r="602" spans="1:35" ht="14.3" customHeight="1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</row>
    <row r="603" spans="1:35" ht="14.3" customHeight="1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</row>
    <row r="604" spans="1:35" ht="14.3" customHeight="1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</row>
    <row r="605" spans="1:35" ht="14.3" customHeight="1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</row>
    <row r="606" spans="1:35" ht="14.3" customHeight="1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</row>
    <row r="607" spans="1:35" ht="14.3" customHeight="1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</row>
    <row r="608" spans="1:35" ht="14.3" customHeight="1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</row>
    <row r="609" spans="1:35" ht="14.3" customHeight="1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</row>
    <row r="610" spans="1:35" ht="14.3" customHeight="1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</row>
    <row r="611" spans="1:35" ht="14.3" customHeight="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</row>
    <row r="612" spans="1:35" ht="14.3" customHeight="1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</row>
    <row r="613" spans="1:35" ht="14.3" customHeight="1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</row>
    <row r="614" spans="1:35" ht="14.3" customHeight="1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</row>
    <row r="615" spans="1:35" ht="14.3" customHeight="1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</row>
    <row r="616" spans="1:35" ht="14.3" customHeight="1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</row>
    <row r="617" spans="1:35" ht="14.3" customHeight="1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</row>
    <row r="618" spans="1:35" ht="14.3" customHeight="1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</row>
    <row r="619" spans="1:35" ht="14.3" customHeight="1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</row>
    <row r="620" spans="1:35" ht="14.3" customHeight="1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</row>
    <row r="621" spans="1:35" ht="14.3" customHeight="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</row>
    <row r="622" spans="1:35" ht="14.3" customHeight="1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</row>
    <row r="623" spans="1:35" ht="14.3" customHeight="1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</row>
    <row r="624" spans="1:35" ht="14.3" customHeight="1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</row>
    <row r="625" spans="1:35" ht="14.3" customHeight="1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</row>
    <row r="626" spans="1:35" ht="14.3" customHeight="1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</row>
    <row r="627" spans="1:35" ht="14.3" customHeight="1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</row>
    <row r="628" spans="1:35" ht="14.3" customHeight="1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</row>
    <row r="629" spans="1:35" ht="14.3" customHeight="1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</row>
    <row r="630" spans="1:35" ht="14.3" customHeight="1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</row>
    <row r="631" spans="1:35" ht="14.3" customHeight="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</row>
    <row r="632" spans="1:35" ht="14.3" customHeight="1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</row>
    <row r="633" spans="1:35" ht="14.3" customHeight="1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</row>
    <row r="634" spans="1:35" ht="14.3" customHeight="1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</row>
    <row r="635" spans="1:35" ht="14.3" customHeight="1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</row>
    <row r="636" spans="1:35" ht="14.3" customHeight="1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</row>
    <row r="637" spans="1:35" ht="14.3" customHeight="1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</row>
    <row r="638" spans="1:35" ht="14.3" customHeight="1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</row>
    <row r="639" spans="1:35" ht="14.3" customHeight="1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</row>
    <row r="640" spans="1:35" ht="14.3" customHeight="1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</row>
    <row r="641" spans="1:35" ht="14.3" customHeight="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</row>
    <row r="642" spans="1:35" ht="14.3" customHeight="1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</row>
    <row r="643" spans="1:35" ht="14.3" customHeight="1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</row>
    <row r="644" spans="1:35" ht="14.3" customHeight="1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</row>
    <row r="645" spans="1:35" ht="14.3" customHeight="1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</row>
    <row r="646" spans="1:35" ht="14.3" customHeight="1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</row>
    <row r="647" spans="1:35" ht="14.3" customHeight="1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</row>
    <row r="648" spans="1:35" ht="14.3" customHeight="1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</row>
    <row r="649" spans="1:35" ht="14.3" customHeight="1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</row>
    <row r="650" spans="1:35" ht="14.3" customHeight="1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</row>
    <row r="651" spans="1:35" ht="14.3" customHeight="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</row>
    <row r="652" spans="1:35" ht="14.3" customHeight="1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</row>
    <row r="653" spans="1:35" ht="14.3" customHeight="1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</row>
    <row r="654" spans="1:35" ht="14.3" customHeight="1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</row>
    <row r="655" spans="1:35" ht="14.3" customHeight="1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</row>
    <row r="656" spans="1:35" ht="14.3" customHeight="1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</row>
    <row r="657" spans="1:35" ht="14.3" customHeight="1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</row>
    <row r="658" spans="1:35" ht="14.3" customHeight="1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</row>
    <row r="659" spans="1:35" ht="14.3" customHeight="1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</row>
    <row r="660" spans="1:35" ht="14.3" customHeight="1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</row>
    <row r="661" spans="1:35" ht="14.3" customHeight="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</row>
    <row r="662" spans="1:35" ht="14.3" customHeight="1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</row>
    <row r="663" spans="1:35" ht="14.3" customHeight="1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</row>
    <row r="664" spans="1:35" ht="14.3" customHeight="1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</row>
    <row r="665" spans="1:35" ht="14.3" customHeight="1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</row>
    <row r="666" spans="1:35" ht="14.3" customHeight="1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</row>
    <row r="667" spans="1:35" ht="14.3" customHeight="1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</row>
    <row r="668" spans="1:35" ht="14.3" customHeight="1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</row>
    <row r="669" spans="1:35" ht="14.3" customHeight="1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</row>
    <row r="670" spans="1:35" ht="14.3" customHeight="1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</row>
    <row r="671" spans="1:35" ht="14.3" customHeight="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</row>
    <row r="672" spans="1:35" ht="14.3" customHeight="1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</row>
    <row r="673" spans="1:35" ht="14.3" customHeight="1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</row>
    <row r="674" spans="1:35" ht="14.3" customHeight="1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</row>
    <row r="675" spans="1:35" ht="14.3" customHeight="1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</row>
    <row r="676" spans="1:35" ht="14.3" customHeight="1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</row>
    <row r="677" spans="1:35" ht="14.3" customHeight="1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</row>
    <row r="678" spans="1:35" ht="14.3" customHeight="1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</row>
    <row r="679" spans="1:35" ht="14.3" customHeight="1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</row>
    <row r="680" spans="1:35" ht="14.3" customHeight="1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</row>
    <row r="681" spans="1:35" ht="14.3" customHeight="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</row>
    <row r="682" spans="1:35" ht="14.3" customHeight="1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</row>
    <row r="683" spans="1:35" ht="14.3" customHeight="1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</row>
    <row r="684" spans="1:35" ht="14.3" customHeight="1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</row>
    <row r="685" spans="1:35" ht="14.3" customHeight="1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</row>
    <row r="686" spans="1:35" ht="14.3" customHeight="1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</row>
    <row r="687" spans="1:35" ht="14.3" customHeight="1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</row>
    <row r="688" spans="1:35" ht="14.3" customHeight="1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</row>
    <row r="689" spans="1:35" ht="14.3" customHeight="1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</row>
    <row r="690" spans="1:35" ht="14.3" customHeight="1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</row>
    <row r="691" spans="1:35" ht="14.3" customHeight="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</row>
    <row r="692" spans="1:35" ht="14.3" customHeight="1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</row>
    <row r="693" spans="1:35" ht="14.3" customHeight="1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</row>
    <row r="694" spans="1:35" ht="14.3" customHeight="1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</row>
    <row r="695" spans="1:35" ht="14.3" customHeight="1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</row>
    <row r="696" spans="1:35" ht="14.3" customHeight="1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</row>
    <row r="697" spans="1:35" ht="14.3" customHeight="1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</row>
    <row r="698" spans="1:35" ht="14.3" customHeight="1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</row>
    <row r="699" spans="1:35" ht="14.3" customHeight="1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</row>
    <row r="700" spans="1:35" ht="14.3" customHeight="1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</row>
    <row r="701" spans="1:35" ht="14.3" customHeight="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</row>
    <row r="702" spans="1:35" ht="14.3" customHeight="1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</row>
    <row r="703" spans="1:35" ht="14.3" customHeight="1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</row>
    <row r="704" spans="1:35" ht="14.3" customHeight="1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</row>
    <row r="705" spans="1:35" ht="14.3" customHeight="1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</row>
    <row r="706" spans="1:35" ht="14.3" customHeight="1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</row>
    <row r="707" spans="1:35" ht="14.3" customHeight="1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</row>
    <row r="708" spans="1:35" ht="14.3" customHeight="1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</row>
    <row r="709" spans="1:35" ht="14.3" customHeight="1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</row>
    <row r="710" spans="1:35" ht="14.3" customHeight="1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</row>
    <row r="711" spans="1:35" ht="14.3" customHeight="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</row>
    <row r="712" spans="1:35" ht="14.3" customHeight="1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</row>
    <row r="713" spans="1:35" ht="14.3" customHeight="1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</row>
    <row r="714" spans="1:35" ht="14.3" customHeight="1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</row>
    <row r="715" spans="1:35" ht="14.3" customHeight="1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</row>
    <row r="716" spans="1:35" ht="14.3" customHeight="1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</row>
    <row r="717" spans="1:35" ht="14.3" customHeight="1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</row>
    <row r="718" spans="1:35" ht="14.3" customHeight="1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</row>
    <row r="719" spans="1:35" ht="14.3" customHeight="1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</row>
    <row r="720" spans="1:35" ht="14.3" customHeight="1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</row>
    <row r="721" spans="1:35" ht="14.3" customHeight="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</row>
    <row r="722" spans="1:35" ht="14.3" customHeight="1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</row>
    <row r="723" spans="1:35" ht="14.3" customHeight="1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</row>
    <row r="724" spans="1:35" ht="14.3" customHeight="1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</row>
    <row r="725" spans="1:35" ht="14.3" customHeight="1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</row>
    <row r="726" spans="1:35" ht="14.3" customHeight="1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</row>
    <row r="727" spans="1:35" ht="14.3" customHeight="1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</row>
    <row r="728" spans="1:35" ht="14.3" customHeight="1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</row>
    <row r="729" spans="1:35" ht="14.3" customHeight="1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</row>
    <row r="730" spans="1:35" ht="14.3" customHeight="1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</row>
    <row r="731" spans="1:35" ht="14.3" customHeight="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</row>
    <row r="732" spans="1:35" ht="14.3" customHeight="1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</row>
    <row r="733" spans="1:35" ht="14.3" customHeight="1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</row>
    <row r="734" spans="1:35" ht="14.3" customHeight="1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</row>
    <row r="735" spans="1:35" ht="14.3" customHeight="1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</row>
    <row r="736" spans="1:35" ht="14.3" customHeight="1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</row>
    <row r="737" spans="1:35" ht="14.3" customHeight="1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</row>
    <row r="738" spans="1:35" ht="14.3" customHeight="1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</row>
    <row r="739" spans="1:35" ht="14.3" customHeight="1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</row>
    <row r="740" spans="1:35" ht="14.3" customHeight="1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</row>
    <row r="741" spans="1:35" ht="14.3" customHeight="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</row>
    <row r="742" spans="1:35" ht="14.3" customHeight="1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</row>
    <row r="743" spans="1:35" ht="14.3" customHeight="1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</row>
    <row r="744" spans="1:35" ht="14.3" customHeight="1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</row>
    <row r="745" spans="1:35" ht="14.3" customHeight="1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</row>
    <row r="746" spans="1:35" ht="14.3" customHeight="1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</row>
    <row r="747" spans="1:35" ht="14.3" customHeight="1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</row>
    <row r="748" spans="1:35" ht="14.3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</row>
    <row r="749" spans="1:35" ht="14.3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</row>
    <row r="750" spans="1:35" ht="14.3" customHeight="1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</row>
    <row r="751" spans="1:35" ht="14.3" customHeight="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</row>
    <row r="752" spans="1:35" ht="14.3" customHeight="1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</row>
    <row r="753" spans="1:35" ht="14.3" customHeight="1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</row>
    <row r="754" spans="1:35" ht="14.3" customHeight="1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</row>
    <row r="755" spans="1:35" ht="14.3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</row>
    <row r="756" spans="1:35" ht="14.3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</row>
    <row r="757" spans="1:35" ht="14.3" customHeight="1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</row>
    <row r="758" spans="1:35" ht="14.3" customHeight="1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</row>
    <row r="759" spans="1:35" ht="14.3" customHeight="1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</row>
    <row r="760" spans="1:35" ht="14.3" customHeight="1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</row>
    <row r="761" spans="1:35" ht="14.3" customHeight="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</row>
    <row r="762" spans="1:35" ht="14.3" customHeight="1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</row>
    <row r="763" spans="1:35" ht="14.3" customHeight="1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</row>
    <row r="764" spans="1:35" ht="14.3" customHeight="1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</row>
    <row r="765" spans="1:35" ht="14.3" customHeight="1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</row>
    <row r="766" spans="1:35" ht="14.3" customHeight="1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</row>
    <row r="767" spans="1:35" ht="14.3" customHeight="1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</row>
    <row r="768" spans="1:35" ht="14.3" customHeight="1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</row>
    <row r="769" spans="1:35" ht="14.3" customHeight="1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</row>
    <row r="770" spans="1:35" ht="14.3" customHeight="1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</row>
    <row r="771" spans="1:35" ht="14.3" customHeight="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</row>
    <row r="772" spans="1:35" ht="14.3" customHeight="1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</row>
    <row r="773" spans="1:35" ht="14.3" customHeight="1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</row>
    <row r="774" spans="1:35" ht="14.3" customHeight="1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</row>
    <row r="775" spans="1:35" ht="14.3" customHeight="1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</row>
    <row r="776" spans="1:35" ht="14.3" customHeight="1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</row>
    <row r="777" spans="1:35" ht="14.3" customHeight="1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</row>
    <row r="778" spans="1:35" ht="14.3" customHeight="1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</row>
    <row r="779" spans="1:35" ht="14.3" customHeight="1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</row>
    <row r="780" spans="1:35" ht="14.3" customHeight="1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</row>
    <row r="781" spans="1:35" ht="14.3" customHeight="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</row>
    <row r="782" spans="1:35" ht="14.3" customHeight="1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</row>
    <row r="783" spans="1:35" ht="14.3" customHeight="1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</row>
    <row r="784" spans="1:35" ht="14.3" customHeight="1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</row>
    <row r="785" spans="1:35" ht="14.3" customHeight="1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</row>
    <row r="786" spans="1:35" ht="14.3" customHeight="1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</row>
    <row r="787" spans="1:35" ht="14.3" customHeight="1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</row>
    <row r="788" spans="1:35" ht="14.3" customHeight="1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</row>
    <row r="789" spans="1:35" ht="14.3" customHeight="1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</row>
    <row r="790" spans="1:35" ht="14.3" customHeight="1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</row>
    <row r="791" spans="1:35" ht="14.3" customHeight="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</row>
    <row r="792" spans="1:35" ht="14.3" customHeight="1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</row>
    <row r="793" spans="1:35" ht="14.3" customHeight="1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</row>
    <row r="794" spans="1:35" ht="14.3" customHeight="1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</row>
    <row r="795" spans="1:35" ht="14.3" customHeight="1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</row>
    <row r="796" spans="1:35" ht="14.3" customHeight="1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</row>
    <row r="797" spans="1:35" ht="14.3" customHeight="1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</row>
    <row r="798" spans="1:35" ht="14.3" customHeight="1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</row>
    <row r="799" spans="1:35" ht="14.3" customHeight="1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</row>
    <row r="800" spans="1:35" ht="14.3" customHeight="1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</row>
    <row r="801" spans="1:35" ht="14.3" customHeight="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</row>
    <row r="802" spans="1:35" ht="14.3" customHeight="1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</row>
    <row r="803" spans="1:35" ht="14.3" customHeight="1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</row>
    <row r="804" spans="1:35" ht="14.3" customHeight="1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</row>
    <row r="805" spans="1:35" ht="14.3" customHeight="1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</row>
    <row r="806" spans="1:35" ht="14.3" customHeight="1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</row>
    <row r="807" spans="1:35" ht="14.3" customHeight="1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</row>
    <row r="808" spans="1:35" ht="14.3" customHeight="1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</row>
    <row r="809" spans="1:35" ht="14.3" customHeight="1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</row>
    <row r="810" spans="1:35" ht="14.3" customHeight="1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</row>
    <row r="811" spans="1:35" ht="14.3" customHeight="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</row>
    <row r="812" spans="1:35" ht="14.3" customHeight="1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</row>
    <row r="813" spans="1:35" ht="14.3" customHeight="1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</row>
    <row r="814" spans="1:35" ht="14.3" customHeight="1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</row>
    <row r="815" spans="1:35" ht="14.3" customHeight="1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</row>
    <row r="816" spans="1:35" ht="14.3" customHeight="1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</row>
    <row r="817" spans="1:35" ht="14.3" customHeight="1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</row>
    <row r="818" spans="1:35" ht="14.3" customHeight="1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</row>
    <row r="819" spans="1:35" ht="14.3" customHeight="1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</row>
    <row r="820" spans="1:35" ht="14.3" customHeight="1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</row>
    <row r="821" spans="1:35" ht="14.3" customHeight="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</row>
    <row r="822" spans="1:35" ht="14.3" customHeight="1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</row>
    <row r="823" spans="1:35" ht="14.3" customHeight="1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</row>
    <row r="824" spans="1:35" ht="14.3" customHeight="1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</row>
    <row r="825" spans="1:35" ht="14.3" customHeight="1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</row>
    <row r="826" spans="1:35" ht="14.3" customHeight="1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</row>
    <row r="827" spans="1:35" ht="14.3" customHeight="1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</row>
    <row r="828" spans="1:35" ht="14.3" customHeight="1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</row>
    <row r="829" spans="1:35" ht="14.3" customHeight="1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</row>
    <row r="830" spans="1:35" ht="14.3" customHeight="1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</row>
    <row r="831" spans="1:35" ht="14.3" customHeight="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</row>
    <row r="832" spans="1:35" ht="14.3" customHeight="1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</row>
    <row r="833" spans="1:35" ht="14.3" customHeight="1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</row>
    <row r="834" spans="1:35" ht="14.3" customHeight="1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</row>
    <row r="835" spans="1:35" ht="14.3" customHeight="1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</row>
    <row r="836" spans="1:35" ht="14.3" customHeight="1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</row>
    <row r="837" spans="1:35" ht="14.3" customHeight="1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</row>
    <row r="838" spans="1:35" ht="14.3" customHeight="1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</row>
    <row r="839" spans="1:35" ht="14.3" customHeight="1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</row>
    <row r="840" spans="1:35" ht="14.3" customHeight="1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</row>
    <row r="841" spans="1:35" ht="14.3" customHeight="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</row>
    <row r="842" spans="1:35" ht="14.3" customHeight="1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</row>
    <row r="843" spans="1:35" ht="14.3" customHeight="1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</row>
    <row r="844" spans="1:35" ht="14.3" customHeight="1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</row>
    <row r="845" spans="1:35" ht="14.3" customHeight="1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</row>
    <row r="846" spans="1:35" ht="14.3" customHeight="1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</row>
    <row r="847" spans="1:35" ht="14.3" customHeight="1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</row>
    <row r="848" spans="1:35" ht="14.3" customHeight="1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</row>
    <row r="849" spans="1:35" ht="14.3" customHeight="1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</row>
    <row r="850" spans="1:35" ht="14.3" customHeight="1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</row>
    <row r="851" spans="1:35" ht="14.3" customHeight="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</row>
    <row r="852" spans="1:35" ht="14.3" customHeight="1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</row>
    <row r="853" spans="1:35" ht="14.3" customHeight="1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</row>
    <row r="854" spans="1:35" ht="14.3" customHeight="1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</row>
    <row r="855" spans="1:35" ht="14.3" customHeight="1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</row>
    <row r="856" spans="1:35" ht="14.3" customHeight="1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</row>
    <row r="857" spans="1:35" ht="14.3" customHeight="1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</row>
    <row r="858" spans="1:35" ht="14.3" customHeight="1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</row>
    <row r="859" spans="1:35" ht="14.3" customHeight="1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</row>
    <row r="860" spans="1:35" ht="14.3" customHeight="1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</row>
    <row r="861" spans="1:35" ht="14.3" customHeight="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</row>
    <row r="862" spans="1:35" ht="14.3" customHeight="1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</row>
    <row r="863" spans="1:35" ht="14.3" customHeight="1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</row>
    <row r="864" spans="1:35" ht="14.3" customHeight="1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</row>
    <row r="865" spans="1:35" ht="14.3" customHeight="1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</row>
    <row r="866" spans="1:35" ht="14.3" customHeight="1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</row>
    <row r="867" spans="1:35" ht="14.3" customHeight="1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</row>
    <row r="868" spans="1:35" ht="14.3" customHeight="1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</row>
    <row r="869" spans="1:35" ht="14.3" customHeight="1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</row>
    <row r="870" spans="1:35" ht="14.3" customHeight="1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</row>
    <row r="871" spans="1:35" ht="14.3" customHeight="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</row>
    <row r="872" spans="1:35" ht="14.3" customHeight="1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</row>
    <row r="873" spans="1:35" ht="14.3" customHeight="1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</row>
    <row r="874" spans="1:35" ht="14.3" customHeight="1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</row>
    <row r="875" spans="1:35" ht="14.3" customHeight="1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</row>
    <row r="876" spans="1:35" ht="14.3" customHeight="1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</row>
    <row r="877" spans="1:35" ht="14.3" customHeight="1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</row>
    <row r="878" spans="1:35" ht="14.3" customHeight="1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</row>
    <row r="879" spans="1:35" ht="14.3" customHeight="1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</row>
    <row r="880" spans="1:35" ht="14.3" customHeight="1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</row>
    <row r="881" spans="1:35" ht="14.3" customHeight="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</row>
    <row r="882" spans="1:35" ht="14.3" customHeight="1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</row>
    <row r="883" spans="1:35" ht="14.3" customHeight="1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</row>
    <row r="884" spans="1:35" ht="14.3" customHeight="1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</row>
    <row r="885" spans="1:35" ht="14.3" customHeight="1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</row>
    <row r="886" spans="1:35" ht="14.3" customHeight="1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</row>
    <row r="887" spans="1:35" ht="14.3" customHeight="1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</row>
    <row r="888" spans="1:35" ht="14.3" customHeight="1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</row>
    <row r="889" spans="1:35" ht="14.3" customHeight="1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</row>
    <row r="890" spans="1:35" ht="14.3" customHeight="1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</row>
    <row r="891" spans="1:35" ht="14.3" customHeight="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</row>
    <row r="892" spans="1:35" ht="14.3" customHeight="1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</row>
    <row r="893" spans="1:35" ht="14.3" customHeight="1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</row>
    <row r="894" spans="1:35" ht="14.3" customHeight="1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</row>
    <row r="895" spans="1:35" ht="14.3" customHeight="1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</row>
    <row r="896" spans="1:35" ht="14.3" customHeight="1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</row>
    <row r="897" spans="1:35" ht="14.3" customHeight="1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</row>
    <row r="898" spans="1:35" ht="14.3" customHeight="1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</row>
    <row r="899" spans="1:35" ht="14.3" customHeight="1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</row>
    <row r="900" spans="1:35" ht="14.3" customHeight="1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</row>
    <row r="901" spans="1:35" ht="14.3" customHeight="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</row>
    <row r="902" spans="1:35" ht="14.3" customHeight="1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</row>
    <row r="903" spans="1:35" ht="14.3" customHeight="1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</row>
    <row r="904" spans="1:35" ht="14.3" customHeight="1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</row>
    <row r="905" spans="1:35" ht="14.3" customHeight="1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</row>
    <row r="906" spans="1:35" ht="14.3" customHeight="1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</row>
    <row r="907" spans="1:35" ht="14.3" customHeight="1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</row>
    <row r="908" spans="1:35" ht="14.3" customHeight="1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</row>
    <row r="909" spans="1:35" ht="14.3" customHeight="1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</row>
    <row r="910" spans="1:35" ht="14.3" customHeight="1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</row>
    <row r="911" spans="1:35" ht="14.3" customHeight="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</row>
    <row r="912" spans="1:35" ht="14.3" customHeight="1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</row>
    <row r="913" spans="1:35" ht="14.3" customHeight="1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</row>
    <row r="914" spans="1:35" ht="14.3" customHeight="1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</row>
    <row r="915" spans="1:35" ht="14.3" customHeight="1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</row>
    <row r="916" spans="1:35" ht="14.3" customHeight="1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</row>
    <row r="917" spans="1:35" ht="14.3" customHeight="1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</row>
    <row r="918" spans="1:35" ht="14.3" customHeight="1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</row>
    <row r="919" spans="1:35" ht="14.3" customHeight="1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</row>
    <row r="920" spans="1:35" ht="14.3" customHeight="1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</row>
    <row r="921" spans="1:35" ht="14.3" customHeight="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</row>
    <row r="922" spans="1:35" ht="14.3" customHeight="1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</row>
    <row r="923" spans="1:35" ht="14.3" customHeight="1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</row>
    <row r="924" spans="1:35" ht="14.3" customHeight="1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</row>
    <row r="925" spans="1:35" ht="14.3" customHeight="1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</row>
    <row r="926" spans="1:35" ht="14.3" customHeight="1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</row>
    <row r="927" spans="1:35" ht="14.3" customHeight="1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</row>
    <row r="928" spans="1:35" ht="14.3" customHeight="1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</row>
    <row r="929" spans="1:35" ht="14.3" customHeight="1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</row>
    <row r="930" spans="1:35" ht="14.3" customHeight="1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</row>
    <row r="931" spans="1:35" ht="14.3" customHeight="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</row>
    <row r="932" spans="1:35" ht="14.3" customHeight="1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</row>
    <row r="933" spans="1:35" ht="14.3" customHeight="1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</row>
    <row r="934" spans="1:35" ht="14.3" customHeight="1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</row>
    <row r="935" spans="1:35" ht="14.3" customHeight="1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</row>
    <row r="936" spans="1:35" ht="14.3" customHeight="1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</row>
    <row r="937" spans="1:35" ht="14.3" customHeight="1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</row>
    <row r="938" spans="1:35" ht="14.3" customHeight="1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</row>
    <row r="939" spans="1:35" ht="14.3" customHeight="1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</row>
    <row r="940" spans="1:35" ht="14.3" customHeight="1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</row>
    <row r="941" spans="1:35" ht="14.3" customHeight="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</row>
    <row r="942" spans="1:35" ht="14.3" customHeight="1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</row>
    <row r="943" spans="1:35" ht="14.3" customHeight="1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</row>
    <row r="944" spans="1:35" ht="14.3" customHeight="1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</row>
    <row r="945" spans="1:35" ht="14.3" customHeight="1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</row>
    <row r="946" spans="1:35" ht="14.3" customHeight="1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</row>
    <row r="947" spans="1:35" ht="14.3" customHeight="1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</row>
    <row r="948" spans="1:35" ht="14.3" customHeight="1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</row>
    <row r="949" spans="1:35" ht="14.3" customHeight="1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</row>
    <row r="950" spans="1:35" ht="14.3" customHeight="1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</row>
    <row r="951" spans="1:35" ht="14.3" customHeight="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</row>
    <row r="952" spans="1:35" ht="14.3" customHeight="1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</row>
    <row r="953" spans="1:35" ht="14.3" customHeight="1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</row>
    <row r="954" spans="1:35" ht="14.3" customHeight="1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</row>
    <row r="955" spans="1:35" ht="14.3" customHeight="1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</row>
    <row r="956" spans="1:35" ht="14.3" customHeight="1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</row>
    <row r="957" spans="1:35" ht="14.3" customHeight="1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</row>
    <row r="958" spans="1:35" ht="14.3" customHeight="1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</row>
    <row r="959" spans="1:35" ht="14.3" customHeight="1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</row>
    <row r="960" spans="1:35" ht="14.3" customHeight="1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</row>
    <row r="961" spans="1:35" ht="14.3" customHeight="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</row>
    <row r="962" spans="1:35" ht="14.3" customHeight="1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</row>
    <row r="963" spans="1:35" ht="14.3" customHeight="1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</row>
    <row r="964" spans="1:35" ht="14.3" customHeight="1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</row>
    <row r="965" spans="1:35" ht="14.3" customHeight="1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</row>
    <row r="966" spans="1:35" ht="14.3" customHeight="1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</row>
    <row r="967" spans="1:35" ht="14.3" customHeight="1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</row>
    <row r="968" spans="1:35" ht="14.3" customHeight="1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</row>
    <row r="969" spans="1:35" ht="14.3" customHeight="1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</row>
    <row r="970" spans="1:35" ht="14.3" customHeight="1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</row>
    <row r="971" spans="1:35" ht="14.3" customHeight="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</row>
    <row r="972" spans="1:35" ht="14.3" customHeight="1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</row>
    <row r="973" spans="1:35" ht="14.3" customHeight="1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</row>
    <row r="974" spans="1:35" ht="14.3" customHeight="1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</row>
    <row r="975" spans="1:35" ht="14.3" customHeight="1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</row>
    <row r="976" spans="1:35" ht="14.3" customHeight="1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</row>
    <row r="977" spans="1:35" ht="14.3" customHeight="1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</row>
    <row r="978" spans="1:35" ht="14.3" customHeight="1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</row>
    <row r="979" spans="1:35" ht="14.3" customHeight="1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</row>
    <row r="980" spans="1:35" ht="14.3" customHeight="1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</row>
    <row r="981" spans="1:35" ht="14.3" customHeight="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</row>
    <row r="982" spans="1:35" ht="14.3" customHeight="1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</row>
    <row r="983" spans="1:35" ht="14.3" customHeight="1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</row>
    <row r="984" spans="1:35" ht="14.3" customHeight="1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</row>
    <row r="985" spans="1:35" ht="14.3" customHeight="1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</row>
    <row r="986" spans="1:35" ht="14.3" customHeight="1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</row>
    <row r="987" spans="1:35" ht="14.3" customHeight="1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</row>
    <row r="988" spans="1:35" ht="14.3" customHeight="1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</row>
    <row r="989" spans="1:35" ht="14.3" customHeight="1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</row>
    <row r="990" spans="1:35" ht="14.3" customHeight="1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</row>
    <row r="991" spans="1:35" ht="14.3" customHeight="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</row>
    <row r="992" spans="1:35" ht="14.3" customHeight="1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</row>
    <row r="993" spans="1:35" ht="14.3" customHeight="1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</row>
    <row r="994" spans="1:35" ht="14.3" customHeight="1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</row>
    <row r="995" spans="1:35" ht="14.3" customHeight="1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</row>
    <row r="996" spans="1:35" ht="14.3" customHeight="1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</row>
    <row r="997" spans="1:35" ht="14.3" customHeight="1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</row>
    <row r="998" spans="1:35" ht="14.3" customHeight="1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</row>
    <row r="999" spans="1:35" ht="14.3" customHeight="1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</row>
    <row r="1000" spans="1:35" ht="14.3" customHeight="1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</row>
    <row r="1001" spans="1:35" ht="14.3" customHeight="1">
      <c r="A1001" s="38"/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</row>
  </sheetData>
  <mergeCells count="195">
    <mergeCell ref="B95:B96"/>
    <mergeCell ref="C95:C96"/>
    <mergeCell ref="A91:A92"/>
    <mergeCell ref="B91:B92"/>
    <mergeCell ref="C91:C92"/>
    <mergeCell ref="A93:A94"/>
    <mergeCell ref="B93:B94"/>
    <mergeCell ref="C93:C94"/>
    <mergeCell ref="A95:A96"/>
    <mergeCell ref="B59:B60"/>
    <mergeCell ref="C59:C60"/>
    <mergeCell ref="A55:A56"/>
    <mergeCell ref="B55:B56"/>
    <mergeCell ref="C55:C56"/>
    <mergeCell ref="A57:A58"/>
    <mergeCell ref="B57:B58"/>
    <mergeCell ref="C57:C58"/>
    <mergeCell ref="A59:A60"/>
    <mergeCell ref="A71:A72"/>
    <mergeCell ref="B65:B66"/>
    <mergeCell ref="C65:C66"/>
    <mergeCell ref="A61:A62"/>
    <mergeCell ref="B61:B62"/>
    <mergeCell ref="C61:C62"/>
    <mergeCell ref="A63:A64"/>
    <mergeCell ref="B63:B64"/>
    <mergeCell ref="C63:C64"/>
    <mergeCell ref="A65:A66"/>
    <mergeCell ref="A97:A98"/>
    <mergeCell ref="B97:B98"/>
    <mergeCell ref="C97:C98"/>
    <mergeCell ref="A99:A100"/>
    <mergeCell ref="B99:B100"/>
    <mergeCell ref="C99:C100"/>
    <mergeCell ref="C101:C102"/>
    <mergeCell ref="H11:I11"/>
    <mergeCell ref="H12:I12"/>
    <mergeCell ref="H15:I15"/>
    <mergeCell ref="H16:I16"/>
    <mergeCell ref="H17:I17"/>
    <mergeCell ref="H18:I18"/>
    <mergeCell ref="H29:I29"/>
    <mergeCell ref="H30:I30"/>
    <mergeCell ref="H31:I31"/>
    <mergeCell ref="H32:I32"/>
    <mergeCell ref="H33:I33"/>
    <mergeCell ref="H34:I34"/>
    <mergeCell ref="H35:I35"/>
    <mergeCell ref="H36:I36"/>
    <mergeCell ref="H45:I45"/>
    <mergeCell ref="H46:I46"/>
    <mergeCell ref="H49:I49"/>
    <mergeCell ref="H54:I54"/>
    <mergeCell ref="H55:I55"/>
    <mergeCell ref="H56:I56"/>
    <mergeCell ref="H59:I59"/>
    <mergeCell ref="H60:I60"/>
    <mergeCell ref="H63:I63"/>
    <mergeCell ref="H64:I64"/>
    <mergeCell ref="H67:I67"/>
    <mergeCell ref="H68:I68"/>
    <mergeCell ref="H88:I88"/>
    <mergeCell ref="H93:I93"/>
    <mergeCell ref="H94:I94"/>
    <mergeCell ref="H97:I97"/>
    <mergeCell ref="H98:I98"/>
    <mergeCell ref="H101:I101"/>
    <mergeCell ref="H81:I81"/>
    <mergeCell ref="H82:I82"/>
    <mergeCell ref="H83:I83"/>
    <mergeCell ref="H84:I84"/>
    <mergeCell ref="H85:I85"/>
    <mergeCell ref="H86:I86"/>
    <mergeCell ref="H87:I87"/>
    <mergeCell ref="A1:H1"/>
    <mergeCell ref="H2:I2"/>
    <mergeCell ref="A3:A4"/>
    <mergeCell ref="B3:B4"/>
    <mergeCell ref="C3:C4"/>
    <mergeCell ref="H3:I3"/>
    <mergeCell ref="H4:I4"/>
    <mergeCell ref="A5:A6"/>
    <mergeCell ref="B5:B6"/>
    <mergeCell ref="C5:C6"/>
    <mergeCell ref="B7:B8"/>
    <mergeCell ref="C7:C8"/>
    <mergeCell ref="H7:I7"/>
    <mergeCell ref="H8:I8"/>
    <mergeCell ref="A7:A8"/>
    <mergeCell ref="A9:A10"/>
    <mergeCell ref="B9:B10"/>
    <mergeCell ref="C9:C10"/>
    <mergeCell ref="A11:A12"/>
    <mergeCell ref="B11:B12"/>
    <mergeCell ref="C11:C12"/>
    <mergeCell ref="B17:B18"/>
    <mergeCell ref="C17:C18"/>
    <mergeCell ref="A13:A14"/>
    <mergeCell ref="B13:B14"/>
    <mergeCell ref="C13:C14"/>
    <mergeCell ref="A15:A16"/>
    <mergeCell ref="B15:B16"/>
    <mergeCell ref="C15:C16"/>
    <mergeCell ref="A17:A18"/>
    <mergeCell ref="A25:A26"/>
    <mergeCell ref="B25:B26"/>
    <mergeCell ref="C25:C26"/>
    <mergeCell ref="H41:I41"/>
    <mergeCell ref="H42:I42"/>
    <mergeCell ref="B43:B44"/>
    <mergeCell ref="C43:C44"/>
    <mergeCell ref="AI49:AI50"/>
    <mergeCell ref="H50:I50"/>
    <mergeCell ref="A39:A40"/>
    <mergeCell ref="B39:B40"/>
    <mergeCell ref="C39:C40"/>
    <mergeCell ref="A41:A42"/>
    <mergeCell ref="B41:B42"/>
    <mergeCell ref="C41:C42"/>
    <mergeCell ref="A43:A44"/>
    <mergeCell ref="B31:B32"/>
    <mergeCell ref="C31:C32"/>
    <mergeCell ref="A27:A28"/>
    <mergeCell ref="B27:B28"/>
    <mergeCell ref="C27:C28"/>
    <mergeCell ref="A29:A30"/>
    <mergeCell ref="B29:B30"/>
    <mergeCell ref="C29:C30"/>
    <mergeCell ref="B23:B24"/>
    <mergeCell ref="C23:C24"/>
    <mergeCell ref="A19:A20"/>
    <mergeCell ref="B19:B20"/>
    <mergeCell ref="C19:C20"/>
    <mergeCell ref="A21:A22"/>
    <mergeCell ref="B21:B22"/>
    <mergeCell ref="C21:C22"/>
    <mergeCell ref="A23:A24"/>
    <mergeCell ref="A31:A32"/>
    <mergeCell ref="B37:B38"/>
    <mergeCell ref="C37:C38"/>
    <mergeCell ref="A33:A34"/>
    <mergeCell ref="B33:B34"/>
    <mergeCell ref="C33:C34"/>
    <mergeCell ref="A35:A36"/>
    <mergeCell ref="B35:B36"/>
    <mergeCell ref="C35:C36"/>
    <mergeCell ref="A37:A38"/>
    <mergeCell ref="A45:A46"/>
    <mergeCell ref="B45:B46"/>
    <mergeCell ref="C45:C46"/>
    <mergeCell ref="A47:A48"/>
    <mergeCell ref="B47:B48"/>
    <mergeCell ref="C47:C48"/>
    <mergeCell ref="C49:C50"/>
    <mergeCell ref="B77:B78"/>
    <mergeCell ref="C77:C78"/>
    <mergeCell ref="A73:A74"/>
    <mergeCell ref="B73:B74"/>
    <mergeCell ref="C73:C74"/>
    <mergeCell ref="A75:A76"/>
    <mergeCell ref="B75:B76"/>
    <mergeCell ref="C75:C76"/>
    <mergeCell ref="A77:A78"/>
    <mergeCell ref="B71:B72"/>
    <mergeCell ref="C71:C72"/>
    <mergeCell ref="A67:A68"/>
    <mergeCell ref="B67:B68"/>
    <mergeCell ref="C67:C68"/>
    <mergeCell ref="A69:A70"/>
    <mergeCell ref="B69:B70"/>
    <mergeCell ref="C69:C70"/>
    <mergeCell ref="Q53:R53"/>
    <mergeCell ref="A53:P53"/>
    <mergeCell ref="B89:B90"/>
    <mergeCell ref="C89:C90"/>
    <mergeCell ref="AI101:AI102"/>
    <mergeCell ref="H102:I102"/>
    <mergeCell ref="A85:A86"/>
    <mergeCell ref="B85:B86"/>
    <mergeCell ref="C85:C86"/>
    <mergeCell ref="A87:A88"/>
    <mergeCell ref="B87:B88"/>
    <mergeCell ref="C87:C88"/>
    <mergeCell ref="A89:A90"/>
    <mergeCell ref="B83:B84"/>
    <mergeCell ref="C83:C84"/>
    <mergeCell ref="A79:A80"/>
    <mergeCell ref="B79:B80"/>
    <mergeCell ref="C79:C80"/>
    <mergeCell ref="A81:A82"/>
    <mergeCell ref="B81:B82"/>
    <mergeCell ref="C81:C82"/>
    <mergeCell ref="A83:A84"/>
    <mergeCell ref="H69:I69"/>
    <mergeCell ref="H70:I70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ORCAMENTARIA</vt:lpstr>
      <vt:lpstr>CRONOGRAMA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Flavio Werle de Camargo</cp:lastModifiedBy>
  <dcterms:created xsi:type="dcterms:W3CDTF">2025-03-24T19:09:20Z</dcterms:created>
  <dcterms:modified xsi:type="dcterms:W3CDTF">2025-03-25T16:35:16Z</dcterms:modified>
</cp:coreProperties>
</file>