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M5" i="1" l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<sst xmlns="http://schemas.openxmlformats.org/spreadsheetml/2006/main" count="47" uniqueCount="24">
  <si>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</si>
  <si>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</si>
  <si>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</si>
  <si>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</si>
  <si>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</si>
  <si>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</si>
  <si>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</si>
  <si>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</si>
  <si>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</si>
  <si>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</si>
  <si>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</si>
  <si>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</si>
  <si>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</si>
  <si>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</si>
  <si>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</si>
  <si>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</si>
  <si>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</si>
  <si>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</si>
  <si>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</si>
  <si>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Restinga</t>
  </si>
  <si>
    <t>Rudinei Müller</t>
  </si>
  <si>
    <t>Elizandra Martinazzi</t>
  </si>
  <si>
    <t>Rudinei</t>
  </si>
  <si>
    <t>Elizandra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</si>
</sst>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topLeftCell="C1" zoomScale="55" zoomScaleNormal="55" workbookViewId="0">
      <selection activeCell="F3" sqref="F3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22.140625" customWidth="1"/>
    <col min="4" max="4" width="30.42578125" customWidth="1"/>
    <col min="5" max="8" width="17.28515625" customWidth="1"/>
    <col min="9" max="9" width="17.28515625" style="23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7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8" t="s">
        <v>2</v>
      </c>
      <c r="C2" s="39"/>
      <c r="D2" s="39"/>
      <c r="E2" s="39"/>
      <c r="F2" s="39"/>
      <c r="G2" s="39"/>
      <c r="H2" s="40"/>
      <c r="I2" s="22"/>
      <c r="J2" s="4"/>
      <c r="K2" s="38" t="s">
        <v>6</v>
      </c>
      <c r="L2" s="39"/>
      <c r="M2" s="40"/>
      <c r="N2" s="19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 t="s">
        <v>21</v>
      </c>
      <c r="E3" s="9"/>
      <c r="F3" s="9" t="s">
        <v>4</v>
      </c>
      <c r="G3" s="9" t="s">
        <v>5</v>
      </c>
      <c r="H3" s="9" t="s">
        <v>15</v>
      </c>
      <c r="I3" s="27" t="s">
        <v>17</v>
      </c>
      <c r="J3" s="4"/>
      <c r="K3" s="7" t="s">
        <v>7</v>
      </c>
      <c r="L3" s="32" t="s">
        <v>22</v>
      </c>
      <c r="M3" s="9" t="s">
        <v>23</v>
      </c>
      <c r="N3" s="9"/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24</v>
      </c>
      <c r="D4" s="11">
        <f>SUM(Docente!D3:D14)</f>
        <v>34</v>
      </c>
      <c r="E4" s="11">
        <f>SUM(Docente!E3:E14)</f>
        <v>0</v>
      </c>
      <c r="F4" s="11">
        <f>SUM(Docente!F3:F14)</f>
        <v>0</v>
      </c>
      <c r="G4" s="11">
        <f>SUM(Docente!G3:G14)</f>
        <v>1</v>
      </c>
      <c r="H4" s="11">
        <f>SUM(Docente!H3:H14)</f>
        <v>59</v>
      </c>
      <c r="I4" s="11">
        <f>C11-H4</f>
        <v>6</v>
      </c>
      <c r="J4" s="4"/>
      <c r="K4" s="10" t="s">
        <v>9</v>
      </c>
      <c r="L4" s="33">
        <f>C4/C11</f>
        <v>0.36923076923076925</v>
      </c>
      <c r="M4" s="12">
        <f>D4/C11</f>
        <v>0.52307692307692311</v>
      </c>
      <c r="N4" s="12"/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25</v>
      </c>
      <c r="D5" s="11">
        <f>SUM(TAE!D3:D14)</f>
        <v>16</v>
      </c>
      <c r="E5" s="11">
        <f>SUM(TAE!E3:E14)</f>
        <v>0</v>
      </c>
      <c r="F5" s="11">
        <f>SUM(TAE!F3:F14)</f>
        <v>0</v>
      </c>
      <c r="G5" s="11">
        <f>SUM(TAE!G3:G14)</f>
        <v>1</v>
      </c>
      <c r="H5" s="11">
        <f>SUM(TAE!H3:H14)</f>
        <v>42</v>
      </c>
      <c r="I5" s="11">
        <f t="shared" ref="I5:I6" si="0">C12-H5</f>
        <v>1</v>
      </c>
      <c r="J5" s="4"/>
      <c r="K5" s="10" t="s">
        <v>10</v>
      </c>
      <c r="L5" s="33">
        <f>C5/C12</f>
        <v>0.58139534883720934</v>
      </c>
      <c r="M5" s="12">
        <f>D5/C12</f>
        <v>0.37209302325581395</v>
      </c>
      <c r="N5" s="12"/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359</v>
      </c>
      <c r="D6" s="11">
        <f>SUM(Discente!D3:D14)</f>
        <v>110</v>
      </c>
      <c r="E6" s="11">
        <f>SUM(Discente!E3:E14)</f>
        <v>0</v>
      </c>
      <c r="F6" s="11">
        <f>SUM(Discente!F3:F14)</f>
        <v>0</v>
      </c>
      <c r="G6" s="11">
        <f>SUM(Discente!G3:G14)</f>
        <v>2</v>
      </c>
      <c r="H6" s="11">
        <f>SUM(Discente!H3:H14)</f>
        <v>471</v>
      </c>
      <c r="I6" s="11">
        <f t="shared" si="0"/>
        <v>527</v>
      </c>
      <c r="J6" s="4"/>
      <c r="K6" s="10" t="s">
        <v>13</v>
      </c>
      <c r="L6" s="33">
        <f>C6/C13</f>
        <v>0.35971943887775554</v>
      </c>
      <c r="M6" s="12">
        <f>D6/C13</f>
        <v>0.11022044088176353</v>
      </c>
      <c r="N6" s="12"/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5"/>
      <c r="F7" s="4"/>
      <c r="G7" s="4"/>
      <c r="H7" s="4"/>
      <c r="I7" s="15"/>
      <c r="J7" s="4"/>
      <c r="K7" s="10" t="s">
        <v>14</v>
      </c>
      <c r="L7" s="34">
        <f t="shared" ref="L7:M7" si="1">AVERAGE(L4:L6)</f>
        <v>0.43678185231524469</v>
      </c>
      <c r="M7" s="14">
        <f t="shared" si="1"/>
        <v>0.33513012907150025</v>
      </c>
      <c r="N7" s="14"/>
      <c r="O7" s="4"/>
      <c r="P7" s="13"/>
      <c r="Q7" s="13"/>
      <c r="R7" s="13"/>
      <c r="S7" s="13"/>
    </row>
    <row r="8" spans="1:19" ht="22.5" customHeight="1">
      <c r="A8" s="1"/>
      <c r="B8" s="57" t="s">
        <v>18</v>
      </c>
      <c r="C8" s="58"/>
      <c r="D8" s="58"/>
      <c r="E8" s="58"/>
      <c r="F8" s="29"/>
      <c r="G8" s="29"/>
      <c r="H8" s="30"/>
      <c r="I8" s="22"/>
      <c r="J8" s="4"/>
      <c r="K8" s="15"/>
      <c r="L8" s="16"/>
      <c r="M8" s="16"/>
      <c r="N8" s="16"/>
      <c r="O8" s="16"/>
      <c r="P8" s="17"/>
      <c r="Q8" s="17"/>
      <c r="R8" s="17"/>
      <c r="S8" s="17"/>
    </row>
    <row r="9" spans="1:19" ht="22.5" customHeight="1">
      <c r="A9" s="1"/>
      <c r="B9" s="53" t="s">
        <v>7</v>
      </c>
      <c r="C9" s="55" t="s">
        <v>16</v>
      </c>
      <c r="D9" s="50"/>
      <c r="E9" s="51"/>
      <c r="F9" s="52"/>
      <c r="G9" s="52"/>
      <c r="H9" s="28"/>
      <c r="J9" s="4"/>
      <c r="K9" s="41"/>
      <c r="L9" s="42"/>
      <c r="M9" s="43"/>
      <c r="N9" s="19"/>
      <c r="O9" s="16"/>
      <c r="P9" s="17"/>
      <c r="Q9" s="17"/>
      <c r="R9" s="17"/>
      <c r="S9" s="17"/>
    </row>
    <row r="10" spans="1:19" ht="22.5" customHeight="1">
      <c r="A10" s="1"/>
      <c r="B10" s="54"/>
      <c r="C10" s="56"/>
      <c r="D10" s="1"/>
      <c r="E10" s="1"/>
      <c r="F10" s="9"/>
      <c r="G10" s="9"/>
      <c r="J10" s="4"/>
      <c r="K10" s="44"/>
      <c r="L10" s="45"/>
      <c r="M10" s="46"/>
      <c r="N10" s="20"/>
      <c r="O10" s="16"/>
      <c r="P10" s="17"/>
      <c r="Q10" s="17"/>
      <c r="R10" s="17"/>
      <c r="S10" s="17"/>
    </row>
    <row r="11" spans="1:19" ht="22.5" customHeight="1">
      <c r="A11" s="1"/>
      <c r="B11" s="10" t="s">
        <v>8</v>
      </c>
      <c r="C11" s="11">
        <v>65</v>
      </c>
      <c r="D11" s="4"/>
      <c r="E11" s="21"/>
      <c r="F11" s="15"/>
      <c r="G11" s="21"/>
      <c r="J11" s="4"/>
      <c r="K11" s="44"/>
      <c r="L11" s="45"/>
      <c r="M11" s="46"/>
      <c r="N11" s="20"/>
      <c r="O11" s="16"/>
      <c r="P11" s="17"/>
      <c r="Q11" s="17"/>
      <c r="R11" s="17"/>
      <c r="S11" s="17"/>
    </row>
    <row r="12" spans="1:19" ht="22.5" customHeight="1">
      <c r="A12" s="1"/>
      <c r="B12" s="10" t="s">
        <v>10</v>
      </c>
      <c r="C12" s="11">
        <v>43</v>
      </c>
      <c r="D12" s="4"/>
      <c r="E12" s="21"/>
      <c r="F12" s="15"/>
      <c r="G12" s="21"/>
      <c r="J12" s="4"/>
      <c r="K12" s="44"/>
      <c r="L12" s="45"/>
      <c r="M12" s="46"/>
      <c r="N12" s="20"/>
      <c r="O12" s="16"/>
      <c r="P12" s="17"/>
      <c r="Q12" s="17"/>
      <c r="R12" s="17"/>
      <c r="S12" s="17"/>
    </row>
    <row r="13" spans="1:19" ht="22.5" customHeight="1">
      <c r="A13" s="1"/>
      <c r="B13" s="10" t="s">
        <v>12</v>
      </c>
      <c r="C13" s="11">
        <v>998</v>
      </c>
      <c r="D13" s="15"/>
      <c r="E13" s="21"/>
      <c r="F13" s="15"/>
      <c r="G13" s="21"/>
      <c r="J13" s="4"/>
      <c r="K13" s="47"/>
      <c r="L13" s="48"/>
      <c r="M13" s="49"/>
      <c r="N13" s="18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5"/>
      <c r="F14" s="4"/>
      <c r="G14" s="4"/>
      <c r="H14" s="4"/>
      <c r="I14" s="15"/>
      <c r="J14" s="4"/>
      <c r="K14" s="4"/>
      <c r="L14" s="4"/>
      <c r="M14" s="4"/>
      <c r="N14" s="15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C2" sqref="C2:D2"/>
    </sheetView>
  </sheetViews>
  <sheetFormatPr defaultColWidth="14.42578125" defaultRowHeight="15.75" customHeight="1"/>
  <cols>
    <col min="1" max="1" width="3" customWidth="1"/>
    <col min="3" max="3" width="16.7109375" customWidth="1"/>
    <col min="4" max="4" width="20" customWidth="1"/>
    <col min="9" max="9" width="3" customWidth="1"/>
  </cols>
  <sheetData>
    <row r="1" spans="1:9" ht="22.5" customHeight="1">
      <c r="A1" s="2"/>
      <c r="B1" s="59" t="s">
        <v>0</v>
      </c>
      <c r="C1" s="45"/>
      <c r="D1" s="45"/>
      <c r="E1" s="45"/>
      <c r="F1" s="45"/>
      <c r="G1" s="45"/>
      <c r="H1" s="45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2"/>
      <c r="F2" s="2" t="s">
        <v>4</v>
      </c>
      <c r="G2" s="2" t="s">
        <v>5</v>
      </c>
      <c r="H2" s="24" t="s">
        <v>15</v>
      </c>
      <c r="I2" s="3"/>
    </row>
    <row r="3" spans="1:9" ht="22.5" customHeight="1">
      <c r="A3" s="6"/>
      <c r="B3" s="26">
        <v>1</v>
      </c>
      <c r="C3" s="6">
        <v>359</v>
      </c>
      <c r="D3" s="6">
        <v>110</v>
      </c>
      <c r="E3" s="6"/>
      <c r="F3" s="6">
        <v>0</v>
      </c>
      <c r="G3" s="6">
        <v>2</v>
      </c>
      <c r="H3" s="6">
        <f>SUM(C3:G3)</f>
        <v>471</v>
      </c>
      <c r="I3" s="3"/>
    </row>
    <row r="4" spans="1:9" ht="22.5" customHeight="1">
      <c r="A4" s="6"/>
      <c r="B4" s="26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  <row r="15" spans="1:9" ht="15.75" customHeight="1">
      <c r="B15" s="25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2" sqref="C2:D2"/>
    </sheetView>
  </sheetViews>
  <sheetFormatPr defaultColWidth="14.42578125" defaultRowHeight="15.75" customHeight="1"/>
  <cols>
    <col min="1" max="1" width="3" customWidth="1"/>
    <col min="3" max="3" width="16.42578125" customWidth="1"/>
    <col min="4" max="4" width="18.85546875" customWidth="1"/>
    <col min="9" max="9" width="3" customWidth="1"/>
  </cols>
  <sheetData>
    <row r="1" spans="1:9" ht="22.5" customHeight="1">
      <c r="A1" s="2"/>
      <c r="B1" s="60" t="s">
        <v>1</v>
      </c>
      <c r="C1" s="61"/>
      <c r="D1" s="61"/>
      <c r="E1" s="61"/>
      <c r="F1" s="61"/>
      <c r="G1" s="61"/>
      <c r="H1" s="61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2"/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24</v>
      </c>
      <c r="D3" s="6">
        <v>34</v>
      </c>
      <c r="E3" s="6"/>
      <c r="F3" s="6">
        <v>0</v>
      </c>
      <c r="G3" s="6">
        <v>1</v>
      </c>
      <c r="H3" s="6">
        <f>SUM(C3:G3)</f>
        <v>59</v>
      </c>
      <c r="I3" s="3"/>
    </row>
    <row r="4" spans="1:9" ht="22.5" customHeight="1">
      <c r="A4" s="6"/>
      <c r="B4" s="26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3" sqref="C3"/>
    </sheetView>
  </sheetViews>
  <sheetFormatPr defaultColWidth="14.42578125" defaultRowHeight="15.75" customHeight="1"/>
  <cols>
    <col min="1" max="1" width="3" customWidth="1"/>
    <col min="4" max="4" width="19.85546875" customWidth="1"/>
    <col min="9" max="9" width="3" customWidth="1"/>
  </cols>
  <sheetData>
    <row r="1" spans="1:9" ht="22.5" customHeight="1">
      <c r="A1" s="2"/>
      <c r="B1" s="59" t="s">
        <v>11</v>
      </c>
      <c r="C1" s="45"/>
      <c r="D1" s="45"/>
      <c r="E1" s="45"/>
      <c r="F1" s="45"/>
      <c r="G1" s="45"/>
      <c r="H1" s="45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2"/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25</v>
      </c>
      <c r="D3" s="6">
        <v>16</v>
      </c>
      <c r="E3" s="6"/>
      <c r="F3" s="6">
        <v>0</v>
      </c>
      <c r="G3" s="6">
        <v>1</v>
      </c>
      <c r="H3" s="6">
        <f>SUM(C3:G3)</f>
        <v>42</v>
      </c>
      <c r="I3" s="3"/>
    </row>
    <row r="4" spans="1:9" ht="22.5" customHeight="1">
      <c r="A4" s="6"/>
      <c r="B4" s="26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2019-10-03T17:50:23Z</dcterms:modified>
</cp:coreProperties>
</file>