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28800" windowHeight="12345" tabRatio="525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QUALIFIC'!$A$2:$AB$135</definedName>
  </definedNames>
  <calcPr calcId="162913"/>
</workbook>
</file>

<file path=xl/calcChain.xml><?xml version="1.0" encoding="utf-8"?>
<calcChain xmlns="http://schemas.openxmlformats.org/spreadsheetml/2006/main">
  <c r="V117" i="1" l="1"/>
  <c r="V109" i="1" l="1"/>
  <c r="V99" i="1"/>
  <c r="V73" i="1"/>
  <c r="V61" i="1"/>
  <c r="V58" i="1"/>
  <c r="V57" i="1"/>
  <c r="V41" i="1"/>
  <c r="V10" i="1"/>
  <c r="U56" i="1" l="1"/>
  <c r="V131" i="1" l="1"/>
  <c r="V28" i="1"/>
  <c r="V128" i="1"/>
  <c r="V20" i="1"/>
  <c r="V12" i="1"/>
  <c r="V21" i="1"/>
  <c r="V31" i="1"/>
  <c r="V42" i="1"/>
  <c r="V45" i="1"/>
  <c r="V79" i="1"/>
  <c r="V125" i="1"/>
  <c r="V133" i="1"/>
  <c r="V138" i="1"/>
  <c r="V137" i="1"/>
  <c r="V8" i="1"/>
  <c r="V65" i="1"/>
  <c r="V17" i="1"/>
  <c r="V27" i="1"/>
  <c r="V29" i="1"/>
  <c r="V35" i="1"/>
  <c r="V40" i="1"/>
  <c r="V44" i="1"/>
  <c r="V63" i="1"/>
  <c r="V72" i="1"/>
  <c r="V80" i="1"/>
  <c r="V85" i="1"/>
  <c r="V88" i="1"/>
  <c r="V90" i="1"/>
  <c r="V92" i="1"/>
  <c r="V100" i="1"/>
  <c r="V101" i="1"/>
  <c r="V104" i="1"/>
  <c r="V115" i="1"/>
  <c r="V123" i="1"/>
  <c r="V89" i="1"/>
  <c r="V3" i="1"/>
  <c r="V5" i="1"/>
  <c r="V50" i="1"/>
  <c r="V53" i="1"/>
  <c r="V62" i="1"/>
  <c r="V66" i="1"/>
  <c r="V82" i="1"/>
  <c r="V84" i="1"/>
  <c r="V102" i="1"/>
  <c r="V126" i="1"/>
  <c r="V19" i="1"/>
  <c r="V14" i="1"/>
  <c r="V71" i="1"/>
  <c r="V23" i="1"/>
  <c r="V22" i="1"/>
  <c r="V141" i="1"/>
  <c r="V124" i="1"/>
  <c r="V38" i="1"/>
  <c r="V129" i="1"/>
  <c r="V134" i="1"/>
  <c r="V107" i="1"/>
  <c r="V43" i="1"/>
  <c r="V4" i="1"/>
  <c r="V103" i="1"/>
  <c r="V47" i="1"/>
  <c r="V18" i="1"/>
  <c r="V127" i="1"/>
  <c r="V67" i="1"/>
  <c r="V98" i="1"/>
  <c r="V32" i="1"/>
  <c r="V116" i="1"/>
  <c r="V140" i="1"/>
  <c r="V130" i="1"/>
  <c r="V69" i="1"/>
  <c r="V13" i="1"/>
  <c r="V24" i="1"/>
  <c r="V75" i="1"/>
  <c r="V70" i="1"/>
  <c r="V52" i="1"/>
  <c r="V135" i="1"/>
  <c r="V6" i="1"/>
  <c r="V60" i="1"/>
  <c r="V110" i="1"/>
  <c r="V83" i="1"/>
  <c r="V143" i="1"/>
  <c r="V76" i="1"/>
  <c r="V121" i="1"/>
  <c r="V105" i="1"/>
  <c r="V39" i="1"/>
  <c r="V77" i="1"/>
  <c r="V122" i="1"/>
  <c r="V106" i="1"/>
  <c r="V7" i="1"/>
  <c r="V142" i="1"/>
  <c r="V132" i="1"/>
  <c r="V113" i="1"/>
  <c r="V108" i="1"/>
  <c r="V78" i="1"/>
  <c r="V68" i="1"/>
  <c r="V59" i="1"/>
  <c r="V51" i="1"/>
  <c r="V37" i="1"/>
  <c r="V11" i="1"/>
  <c r="T131" i="1"/>
  <c r="V114" i="1"/>
  <c r="V30" i="1"/>
  <c r="V139" i="1"/>
  <c r="V25" i="1"/>
  <c r="V95" i="1"/>
  <c r="V120" i="1"/>
  <c r="V119" i="1"/>
  <c r="V87" i="1"/>
  <c r="V86" i="1"/>
  <c r="V118" i="1"/>
  <c r="V136" i="1"/>
  <c r="V9" i="1"/>
  <c r="V56" i="1"/>
  <c r="V15" i="1"/>
  <c r="V26" i="1"/>
  <c r="V94" i="1"/>
  <c r="U55" i="1"/>
  <c r="V55" i="1" s="1"/>
  <c r="V48" i="1"/>
  <c r="V64" i="1"/>
  <c r="V81" i="1"/>
  <c r="V91" i="1"/>
  <c r="V34" i="1"/>
  <c r="V49" i="1"/>
  <c r="U97" i="1"/>
  <c r="V97" i="1" s="1"/>
  <c r="U36" i="1"/>
  <c r="V36" i="1" s="1"/>
  <c r="U33" i="1"/>
  <c r="V33" i="1" s="1"/>
  <c r="U54" i="1"/>
  <c r="V54" i="1" s="1"/>
  <c r="V93" i="1"/>
  <c r="V112" i="1"/>
  <c r="V74" i="1"/>
  <c r="V96" i="1"/>
  <c r="V16" i="1"/>
</calcChain>
</file>

<file path=xl/sharedStrings.xml><?xml version="1.0" encoding="utf-8"?>
<sst xmlns="http://schemas.openxmlformats.org/spreadsheetml/2006/main" count="2674" uniqueCount="535">
  <si>
    <t>RELATÓRIO DAS AÇÕES DE CAPACITAÇÃO</t>
  </si>
  <si>
    <t>CONTROLE DE AÇÕES DE CAPACITAÇÃO E QUALIFICAÇÃO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</si>
  <si>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</si>
  <si>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</si>
  <si>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</si>
  <si>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</si>
  <si>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</si>
  <si>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</si>
  <si>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</si>
  <si>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</si>
  <si>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</si>
  <si>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O QUE DESCREVER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</si>
  <si>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</si>
  <si>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</si>
  <si>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</si>
  <si>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</si>
  <si>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</si>
  <si>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</si>
  <si>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</si>
  <si>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</si>
  <si>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</si>
  <si>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</si>
  <si>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</si>
  <si>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</si>
  <si>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</si>
  <si>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</si>
  <si>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</si>
  <si>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</si>
  <si>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</si>
  <si>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</si>
  <si>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</si>
  <si>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Selecionar o campus do servidor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</si>
  <si>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</si>
  <si>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</si>
  <si>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</si>
  <si>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</si>
  <si>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</si>
  <si>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</si>
  <si>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</si>
  <si>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</si>
  <si>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</si>
  <si>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NOME DO SERVIDOR</t>
  </si>
  <si>
    <t>Descrever o nome completo do servidor de acordo com o que está registrado no sistema.</t>
  </si>
  <si>
    <t>BENTO GONCALVES</t>
  </si>
  <si>
    <t>TECNICO-ADMINISTRATIVO</t>
  </si>
  <si>
    <t>NENHUM</t>
  </si>
  <si>
    <t>Coordenadoria de Compras e Licitações</t>
  </si>
  <si>
    <t>CAPACITACAO DE CURTA DURACAO NO BRASIL</t>
  </si>
  <si>
    <t>CURSO APERFEICOAMENTO PROFISSIONAL (CURSO DE CURTA DURACAO)</t>
  </si>
  <si>
    <t>PRESENCIAL</t>
  </si>
  <si>
    <t>Intituto Negócios Públicos</t>
  </si>
  <si>
    <t>Digitar a matrícula siape do servidor</t>
  </si>
  <si>
    <t>PRIVADA</t>
  </si>
  <si>
    <t>20 a 23/03/2017</t>
  </si>
  <si>
    <t>TURMA ABERTA</t>
  </si>
  <si>
    <t>CARGO</t>
  </si>
  <si>
    <t>Descrever se o cargo do servidor é da carreira Docente ou Técnico-Administrativo em educação</t>
  </si>
  <si>
    <t>SIM</t>
  </si>
  <si>
    <t>CONCLUIDA</t>
  </si>
  <si>
    <t>Falta lançar o valor da inscrição que foi paga pela reitoria</t>
  </si>
  <si>
    <t>FG4</t>
  </si>
  <si>
    <t>Seção de Plantas Olerícolas, Medicionais e Ornamentais</t>
  </si>
  <si>
    <t>FUNÇÃO</t>
  </si>
  <si>
    <t>Caso o servidor possua alguma função, selecionar a correspondente. Se não tiver, selecionar a opção “nenhum”.</t>
  </si>
  <si>
    <t>Afubra</t>
  </si>
  <si>
    <t>21  23/03/2017</t>
  </si>
  <si>
    <t>TURMA FECHADA PARA O IFRS</t>
  </si>
  <si>
    <t>Digitar o setor de atuação do servidor</t>
  </si>
  <si>
    <t>PARCIALMENTE</t>
  </si>
  <si>
    <t>23.360.000159-97</t>
  </si>
  <si>
    <t>NÃO</t>
  </si>
  <si>
    <t>JONAS HECK</t>
  </si>
  <si>
    <t>FG2</t>
  </si>
  <si>
    <t>SEÇAO DE LABORATORIO</t>
  </si>
  <si>
    <t>CAPACITACAO DE CURTA DURACAO NO EXTERIOR (AFASTAMENTO PARA EVENTO NO EXTERIOR)</t>
  </si>
  <si>
    <t>CURSO INTENSIVO NO IDIOMA ESPANHOL</t>
  </si>
  <si>
    <t>ESCUELLA BELLAVISTA</t>
  </si>
  <si>
    <t>SANTIAGO/CHILE</t>
  </si>
  <si>
    <t>10/04/2017 A 21/04/2017</t>
  </si>
  <si>
    <t>Selecionar o tipo de ação a que se refere o pedido do servidor. Ao lado, é possível consultar a explicação de cada item da lista de preenchimento.</t>
  </si>
  <si>
    <t>SEM INFORMAÇÃO</t>
  </si>
  <si>
    <t>23360.000092.2017-91</t>
  </si>
  <si>
    <t>Afastamento Integral: que são os afastamentos dos servidores para cursos de educação formal, como por exemplo, afastamento para mestrado e doutorado tanto para TAE’s como para Docentes;</t>
  </si>
  <si>
    <t>RAFAEL SILVEIRA DA PENHA</t>
  </si>
  <si>
    <t>COLABORACAO TECNICA - IFCE</t>
  </si>
  <si>
    <t>LICENCA CAPACITACAO</t>
  </si>
  <si>
    <t>BUSINESS INTELLIGENCE - SISTEMAS DE APOIO A DECISAO</t>
  </si>
  <si>
    <t>UNIEDUCAR</t>
  </si>
  <si>
    <t>CURSO EAD</t>
  </si>
  <si>
    <t>20/04/2017 A 18/07/2017</t>
  </si>
  <si>
    <t>Bolsa de estudos: concedidas aos servidores através de edital publicado pela DGP;</t>
  </si>
  <si>
    <t>23360.000181.2017-37</t>
  </si>
  <si>
    <t>EM TRAMITE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</si>
  <si>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</si>
  <si>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MAIARA BETTANIN</t>
  </si>
  <si>
    <t>Coordenadoria de Assuntos Estudantis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</si>
  <si>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</si>
  <si>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</si>
  <si>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</si>
  <si>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</si>
  <si>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III SIMPOSIO INTERNACIONAL VINHO E SAÚDE</t>
  </si>
  <si>
    <t>INBRAVIN</t>
  </si>
  <si>
    <t>BENTO GONÇALVES</t>
  </si>
  <si>
    <t>01/06/2017 A 03/06/2017</t>
  </si>
  <si>
    <t>23360.000321.2017-77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</si>
  <si>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</si>
  <si>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</si>
  <si>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GASPARINO ALVES FRAGOSO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</si>
  <si>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</si>
  <si>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Coordenadoria de Infraestrutura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</si>
  <si>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</si>
  <si>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</si>
  <si>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</si>
  <si>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</si>
  <si>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</si>
  <si>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</si>
  <si>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</si>
  <si>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</si>
  <si>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</si>
  <si>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</si>
  <si>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</si>
  <si>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GESTAO E FISCALIZACAO DE CONTRATOS</t>
  </si>
  <si>
    <t>ESAF</t>
  </si>
  <si>
    <t>PUBLICA</t>
  </si>
  <si>
    <t>05/06/2017 A 08/06/2017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</si>
  <si>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</si>
  <si>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</si>
  <si>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</si>
  <si>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</si>
  <si>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</si>
  <si>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</si>
  <si>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</si>
  <si>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</si>
  <si>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</si>
  <si>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</si>
  <si>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</si>
  <si>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</si>
  <si>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</si>
  <si>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</si>
  <si>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</si>
  <si>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23419.000463.2017-11</t>
  </si>
  <si>
    <t>SITUAÇÃO DO PEDIDO</t>
  </si>
  <si>
    <t>DEIZE LICHTENECKER DE BACCO</t>
  </si>
  <si>
    <t>FG5</t>
  </si>
  <si>
    <t>CAEO - Contratos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</si>
  <si>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</si>
  <si>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</si>
  <si>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</si>
  <si>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</si>
  <si>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Cancelada: Selecionar em caso de cancelamento do curso pela instituição promotora ou pelo servidor. Descrever o motivo nas observações.</t>
  </si>
  <si>
    <t>DERLI SANTOS DA SILVA</t>
  </si>
  <si>
    <t>Utilizar este espaço para descrever informações relevantes que não estejam relacionadas nas demais colunas da planilha.</t>
  </si>
  <si>
    <t>CD1</t>
  </si>
  <si>
    <t>Considerações sobre a planilha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</si>
  <si>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</si>
  <si>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MARCOS JULIO TOEBE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</si>
  <si>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</si>
  <si>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</si>
  <si>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FABRICIO DANIEL PRESTAS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</si>
  <si>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</si>
  <si>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CD4</t>
  </si>
  <si>
    <t>COORDENADORIA DE ORÇAMENTO E FINANÇAS</t>
  </si>
  <si>
    <t>TESOURO GERENCIAL</t>
  </si>
  <si>
    <t>PORTO ALEGRE</t>
  </si>
  <si>
    <t>Mesmo havendo o indeferimento do pedido do servidor, todas as colunas da planilha devem ser preenchidas.</t>
  </si>
  <si>
    <t>DELAIR BAVARESCO</t>
  </si>
  <si>
    <t>DOCENTE</t>
  </si>
  <si>
    <t>COORDENADORIA DE ENSINO SUPERIOR</t>
  </si>
  <si>
    <t>FESTIVAL DE MATEMATICA</t>
  </si>
  <si>
    <t>SESC RJ</t>
  </si>
  <si>
    <t>RIO DE JANEIRO</t>
  </si>
  <si>
    <t>27 A 30/04/2017</t>
  </si>
  <si>
    <t>23360.000202.2017-14</t>
  </si>
  <si>
    <t>LUCIANO MANFROI</t>
  </si>
  <si>
    <t>VIAGEM TÉCNICA</t>
  </si>
  <si>
    <t>03/06/2017 A 17/06/2017</t>
  </si>
  <si>
    <t>23360.000154.2017-64</t>
  </si>
  <si>
    <t>NÃO SE APLICA</t>
  </si>
  <si>
    <t>Falta entrega do relatorio</t>
  </si>
  <si>
    <t>JULIO MENEGUZZO</t>
  </si>
  <si>
    <t>HENRI LUIZ FUCHS</t>
  </si>
  <si>
    <t>COORDENADOR DO CURSO DE PEDAGOGIA</t>
  </si>
  <si>
    <t>27/04/2017 a 01/05/2017</t>
  </si>
  <si>
    <t>23360.000182/2017-81</t>
  </si>
  <si>
    <t>FABIANE LIMA CICOGNINI</t>
  </si>
  <si>
    <t>CONALI 2017</t>
  </si>
  <si>
    <t>FENEIS</t>
  </si>
  <si>
    <t>24/04/2017 a 26/04/2017</t>
  </si>
  <si>
    <t>23360.000201.2017-70</t>
  </si>
  <si>
    <t>Relatorio de viagem pendente - não constava no Lnc por tratar-se de servidora nova.</t>
  </si>
  <si>
    <t>A DISTANCIA</t>
  </si>
  <si>
    <t>ACORDO ORTOGRÁFICO, ÉTICA NO SERVIÇO PÚBLICO</t>
  </si>
  <si>
    <t xml:space="preserve">SENADO FEDERAL </t>
  </si>
  <si>
    <t>BRASILIA</t>
  </si>
  <si>
    <t>06/06/2017 A 06/07/2017</t>
  </si>
  <si>
    <t>23360.000268.2017-12</t>
  </si>
  <si>
    <t>FG3</t>
  </si>
  <si>
    <t>COORDENADORIA DE ALMOXARIFADO</t>
  </si>
  <si>
    <t>ETICA NO SERVIÇO PUBLICO</t>
  </si>
  <si>
    <t>12/06/2017 A 12/08/2017</t>
  </si>
  <si>
    <t>23360.000267.2017-60</t>
  </si>
  <si>
    <t>ÉTICA NO SERVIÇO PÚBLICO</t>
  </si>
  <si>
    <t>11/02/2017 a 11/05/2017</t>
  </si>
  <si>
    <t>23360.000889.2016-15</t>
  </si>
  <si>
    <t>02/01 a 31/03/2017</t>
  </si>
  <si>
    <t>23360.000878.2016-27</t>
  </si>
  <si>
    <t>BOLSA DE ESTUDOS</t>
  </si>
  <si>
    <t>GRADUACAO</t>
  </si>
  <si>
    <t>UNINTER</t>
  </si>
  <si>
    <t>CAXIAS DO SUL</t>
  </si>
  <si>
    <t>23360.000600.2015-79</t>
  </si>
  <si>
    <t>SECÇÃO VINÍCOLA ESCOLA</t>
  </si>
  <si>
    <t>MESTRADO</t>
  </si>
  <si>
    <t>UCS</t>
  </si>
  <si>
    <t>23360.000608.2015-35</t>
  </si>
  <si>
    <t>THIAGO MARÇAL DA ROCHA</t>
  </si>
  <si>
    <t>Departamento de Orçamento e Finanças</t>
  </si>
  <si>
    <t>CONTROLE PATRIMONIAL NAS ENTIDADES PUBLICAS</t>
  </si>
  <si>
    <t>28/06/2017 A 29/06/2017</t>
  </si>
  <si>
    <t>Dados da capacitação lançados pela DGP - favor complementar dados se necessário</t>
  </si>
  <si>
    <t>RODRIGO TUSSET</t>
  </si>
  <si>
    <t>LEANDRO SCARATTI</t>
  </si>
  <si>
    <t>TREINAMENTO SIPAC/SIG IFRS - 2017 MODULO PATRIMONIO</t>
  </si>
  <si>
    <t>AVMB</t>
  </si>
  <si>
    <t>01/08/2017 A 01/08/2017</t>
  </si>
  <si>
    <t>23419.000947.2017-61</t>
  </si>
  <si>
    <t>TREINAMENTO MINISTRADO PELA AVMB PARA IMPLANTAÇAO DO SIGRH</t>
  </si>
  <si>
    <t>TREINAMENTO SIPAC/SIG IFRS - 2017 MODULO ALMOXARIFADO</t>
  </si>
  <si>
    <t>02/08/2017 A 02/08/2017</t>
  </si>
  <si>
    <t>TREINAMENTO MINISTRADO PELA AVMB</t>
  </si>
  <si>
    <t>MARCIA GALLINA</t>
  </si>
  <si>
    <t>ALMOXARIFADO</t>
  </si>
  <si>
    <t>DANIEL ANTONIO RATAJENSKI</t>
  </si>
  <si>
    <t>INFRAESTRUTURA - TRANSPORTES</t>
  </si>
  <si>
    <t>TREINAMENTO SIPAC/SIG IFRS - 2017 MODULO TRANSPORTES</t>
  </si>
  <si>
    <t>03/08/2017 A 03/08/2017</t>
  </si>
  <si>
    <t>CAMILA DUARTE TELES</t>
  </si>
  <si>
    <t>GESTAO DE PROJETOS COOPERADOS</t>
  </si>
  <si>
    <t>IFRS - REITORIA</t>
  </si>
  <si>
    <t>16/08/2017 A 17/08/2017</t>
  </si>
  <si>
    <t>23419.000502.2017-81</t>
  </si>
  <si>
    <t>FERNANDO ANGELO PANCOTTO JUNIOR</t>
  </si>
  <si>
    <t>GISELE MION GUGEL</t>
  </si>
  <si>
    <t>HERNANDA TONINI</t>
  </si>
  <si>
    <t>DIRETORIA DE ENSINO</t>
  </si>
  <si>
    <t>JONATAS CAMPOS MARTINS</t>
  </si>
  <si>
    <t>PEDRO HENRIQUE DE MORAIS CAMPETTI</t>
  </si>
  <si>
    <t>FUC1</t>
  </si>
  <si>
    <t>RAQUEL FRONZA SCOTTON</t>
  </si>
  <si>
    <t>SOENI BELLE</t>
  </si>
  <si>
    <t>CD2</t>
  </si>
  <si>
    <t>VALMOR GUADAGNIN</t>
  </si>
  <si>
    <t>AUREO VANDRE CARDOSO</t>
  </si>
  <si>
    <t>TIAGO FELIPE AMBROSINI</t>
  </si>
  <si>
    <t>CAPACITAÇAO SOBRE NORMATIVAS DE CONVENIOS DO IFRS</t>
  </si>
  <si>
    <t>23419.001295/2017-81</t>
  </si>
  <si>
    <t>AGUARDANDO RELATORIO DE GASTO COM A CAPACITAÇAO</t>
  </si>
  <si>
    <t>DANIELA TREMARIN</t>
  </si>
  <si>
    <t>II WORKSHOP BRASILEIRO SOBRE AGRICULTURA DE PRECISÃO PARA FRUTICULTURA E VITICULTURA</t>
  </si>
  <si>
    <t xml:space="preserve">EMBRAPA </t>
  </si>
  <si>
    <t>05/07/2017 A 07/07/2017</t>
  </si>
  <si>
    <t>23360.000352,2017-28</t>
  </si>
  <si>
    <t>DIOVANE FREIRE MOTERLE</t>
  </si>
  <si>
    <t xml:space="preserve">COORDENADORIA DE ENSINO MÉDIO E EDUCAÇÃO PROFISSIONAL </t>
  </si>
  <si>
    <t>JONATAN MULLER</t>
  </si>
  <si>
    <t>23.360.000350.2017-39</t>
  </si>
  <si>
    <t>RODRIGO VIEIRA LUCIANO</t>
  </si>
  <si>
    <t>23360000351.2017-83</t>
  </si>
  <si>
    <t>OTAVUI DIAS DA COSTA MACHADO</t>
  </si>
  <si>
    <t>23.360.000348.2017-60</t>
  </si>
  <si>
    <t>SIRLEI BORTOLINI</t>
  </si>
  <si>
    <t>NAPNE</t>
  </si>
  <si>
    <t>III  COPENESUL</t>
  </si>
  <si>
    <t>UFSC</t>
  </si>
  <si>
    <t>FLORIANÓPOLIS</t>
  </si>
  <si>
    <t>10/07/2017 A 13/07/2017</t>
  </si>
  <si>
    <t>23.360.000269.2017-59</t>
  </si>
  <si>
    <t>DANIEL MARTINS AYUB</t>
  </si>
  <si>
    <t>68 ºCONGRESSO NACIONAL DE BOTÂNICA</t>
  </si>
  <si>
    <t>19/08/2017 A 26/08/2017</t>
  </si>
  <si>
    <t>23360.000185.2017-15</t>
  </si>
  <si>
    <t>SANDRA NICOLLI PIOVESANA</t>
  </si>
  <si>
    <t>FG1</t>
  </si>
  <si>
    <t>GABINETE</t>
  </si>
  <si>
    <t>TREINAMENTO MODULO  PROTOCOLO  SIPAC/SIG</t>
  </si>
  <si>
    <t>IFRS</t>
  </si>
  <si>
    <t>29/08 E 30/08</t>
  </si>
  <si>
    <t>CLAUDIA LORENZON</t>
  </si>
  <si>
    <t>COORDENADORIA DE GESTÃO DE PESSOAS</t>
  </si>
  <si>
    <t>I ENCONTRO DE GESTORES DE PESSOAS DO IFRS</t>
  </si>
  <si>
    <t>25 A 27/09/2017</t>
  </si>
  <si>
    <t>23419.001099/2017-15</t>
  </si>
  <si>
    <t xml:space="preserve">DIRETORIA DE PESQUISA E POS GRADUAÇÃO </t>
  </si>
  <si>
    <t>DIRETORIA DE DESENVOLVIMENTO INSTITUCIONAL</t>
  </si>
  <si>
    <t>PDI 2019-2023 - CONSTRUINDO O FUTURO DO IFRS</t>
  </si>
  <si>
    <t>FARROUPILHA</t>
  </si>
  <si>
    <t>23419.001101/2017-48</t>
  </si>
  <si>
    <t>EDER TONDO</t>
  </si>
  <si>
    <t>ELISANGELA BATISTA MACIEL</t>
  </si>
  <si>
    <t>CD3</t>
  </si>
  <si>
    <t>DIRETORIA DE ADMINISTRAÇÃO</t>
  </si>
  <si>
    <t>COORDENADORIA DE ENSINO MÉDIO E TÉCNICO</t>
  </si>
  <si>
    <t>RUBILAR SIMOES JUNIOR</t>
  </si>
  <si>
    <t>DIREÇÃO DE ENSINO</t>
  </si>
  <si>
    <t>DIREÇÃO GERAL</t>
  </si>
  <si>
    <t>THIAGO SAVIO CARBONE</t>
  </si>
  <si>
    <t xml:space="preserve">THIAGO MARÇAL DA ROCHA </t>
  </si>
  <si>
    <t>CONTABILIDADE PÚBLICA</t>
  </si>
  <si>
    <t>ESAF - PORTO ALEGRE</t>
  </si>
  <si>
    <t>25/09/2017 A 26/09/2017</t>
  </si>
  <si>
    <t>23360.000.628/2017-78</t>
  </si>
  <si>
    <t>1º ENCONTRO DE PESQUISADORES E EXTENSIONISTAS DO IFRS</t>
  </si>
  <si>
    <t>26/06/2017 A 27/06/2017</t>
  </si>
  <si>
    <t>23419.000285.2017-29</t>
  </si>
  <si>
    <t>CIBELE ALVES DOS SANTOS</t>
  </si>
  <si>
    <t>Direção de Ensino</t>
  </si>
  <si>
    <t>DANIEL CLOS CESAR</t>
  </si>
  <si>
    <t>DIRETORIA DE EXTENSÃO</t>
  </si>
  <si>
    <t>EDSON CARPES CAMARGO</t>
  </si>
  <si>
    <t>GLENDA CACERES</t>
  </si>
  <si>
    <t>JANINE TREVISAN</t>
  </si>
  <si>
    <t>JOSIANE PASINI</t>
  </si>
  <si>
    <t>LEANDRO ROCHA VIEIRA</t>
  </si>
  <si>
    <t>LEANE MARIA FILIPETTO</t>
  </si>
  <si>
    <t>LUCIANA PEREIRA BERND</t>
  </si>
  <si>
    <t>MAGDA DA SILVA PEREIRA</t>
  </si>
  <si>
    <t>MELANIA LAZZARI RIGO</t>
  </si>
  <si>
    <t>MIGUEL ANGELO SANDRI</t>
  </si>
  <si>
    <t>ONORATO JONAS FAGHERAZI</t>
  </si>
  <si>
    <t>LUCIA DE MORAES BATISTA</t>
  </si>
  <si>
    <t>ADRIANA ROMERO LOPES</t>
  </si>
  <si>
    <t>Diretoria de Ensino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</si>
  <si>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</si>
  <si>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</si>
  <si>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</si>
  <si>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ALEXANDRE DA SILVA</t>
  </si>
  <si>
    <t>FERNANDA ZORZI</t>
  </si>
  <si>
    <t>COORDENADORIA DE ENSINO DE GRADUAÇÃO</t>
  </si>
  <si>
    <t>FRANCO NERO ANTUNES SOARES</t>
  </si>
  <si>
    <t>GISELI VERGINIA SONEGO</t>
  </si>
  <si>
    <t>JURACIARA PAGANELLA PEIXOTO</t>
  </si>
  <si>
    <t>KLEBER ECKERT</t>
  </si>
  <si>
    <t>ODILA BONDAM CARLOTTO</t>
  </si>
  <si>
    <t>CLARISSA GRACIOLI CAMFIELD</t>
  </si>
  <si>
    <t>AFASTAMENTO INTEGRAL</t>
  </si>
  <si>
    <t>DOUTORADO</t>
  </si>
  <si>
    <t>DOUTORADO EM ENGENHARIA DE PRODUÇAO E SISTEMAS</t>
  </si>
  <si>
    <t>UNISINOS</t>
  </si>
  <si>
    <t>SAO LEOPOLDO</t>
  </si>
  <si>
    <t>23360.000802.2015-11</t>
  </si>
  <si>
    <t>CARINA FIOR POSTINGHER BALZAN</t>
  </si>
  <si>
    <t>DOUTORADO EM LETRAS</t>
  </si>
  <si>
    <t>UCS/UNIRITTER</t>
  </si>
  <si>
    <t>23360.000644.2014-18</t>
  </si>
  <si>
    <t>JADER DA SILVA NETO</t>
  </si>
  <si>
    <t>POS-DOUTORADO</t>
  </si>
  <si>
    <t>POS-DOUTORADO EM ENSINO DE FISICA</t>
  </si>
  <si>
    <t>UFRGS</t>
  </si>
  <si>
    <t>23360.000400.2016-05</t>
  </si>
  <si>
    <t>CLAUDINE POSSOLI BELTRAM</t>
  </si>
  <si>
    <t>DOUTORADO EM CIENCIAS DA LINGUAGEM</t>
  </si>
  <si>
    <t>UTAD</t>
  </si>
  <si>
    <t>PORTUGUAL</t>
  </si>
  <si>
    <t>23360.000917.2016-96</t>
  </si>
  <si>
    <t>CLAUDIA SOAVE</t>
  </si>
  <si>
    <t>DOUTORADA EM EDUCAÇÃO - HISTORIA E FILOSOFIA DA EDUCAÇAO</t>
  </si>
  <si>
    <t xml:space="preserve">UCS </t>
  </si>
  <si>
    <t>23360.000916.2016-41</t>
  </si>
  <si>
    <t>TIAGO MARTINS DA SILVA GOULART</t>
  </si>
  <si>
    <t>DOUTORADO EM EDUCAÇAO</t>
  </si>
  <si>
    <t>23360.000006.2017-40</t>
  </si>
  <si>
    <t>ROSELAINE NEVES MACHADO</t>
  </si>
  <si>
    <t>DOUTORADO EM MATEMATICA - ANALISE E COMPUTAÇAO NUMERICA</t>
  </si>
  <si>
    <t>UNIVERSIDADES DE MADEIRA</t>
  </si>
  <si>
    <t>MADEIRA - PORTUGUAL</t>
  </si>
  <si>
    <t>23360.000811.2015.10</t>
  </si>
  <si>
    <t>DIEGO EDUARDO LIEBAN</t>
  </si>
  <si>
    <t>EDUCAÇAO MATEMATICA - TECNOLOGIA NO ENSINO DE MATEMATICA</t>
  </si>
  <si>
    <t>JOHANNES KEPLER UNIVERITAT</t>
  </si>
  <si>
    <t>LINZ - AUSTRIA</t>
  </si>
  <si>
    <t>23360.000809.2015-32</t>
  </si>
  <si>
    <t>SHANA PAULA SEGALA MIOTTO</t>
  </si>
  <si>
    <t>COORDENADORIA DE LABORATÓRIOS</t>
  </si>
  <si>
    <t>ENGENHARIA DE ALIMENTOS</t>
  </si>
  <si>
    <t>URI</t>
  </si>
  <si>
    <t>ERECHIM</t>
  </si>
  <si>
    <t>23360.000439.2015-33</t>
  </si>
  <si>
    <t>TATIANE PELLIN CISLAGHI</t>
  </si>
  <si>
    <t>DOUTORADO EM ADMINISTRAÇAO</t>
  </si>
  <si>
    <t>23360.000803.2015-65</t>
  </si>
  <si>
    <t>PAULINE FAGUNDES ROSALES</t>
  </si>
  <si>
    <t>DOUTORADO EM BIOTECNOLOGIA</t>
  </si>
  <si>
    <t>23360.000825.2016-14</t>
  </si>
  <si>
    <t>TRABALHO DE CONCLUSAO DE CURSO</t>
  </si>
  <si>
    <t>23360.000841.2016-07</t>
  </si>
  <si>
    <t>WORKSHOP COMUNICAÇAO  NAO VIOLENTA NO SERVIÇO PUBLICO</t>
  </si>
  <si>
    <t>06/11/2017 A 07/11/2017</t>
  </si>
  <si>
    <t>23419.000696.2017-14</t>
  </si>
  <si>
    <t>ERICA PRIMAZ</t>
  </si>
  <si>
    <t>MARLEIDE COSTA CANIZARES</t>
  </si>
  <si>
    <t>SIMONE BERTAZZO ROSSATO</t>
  </si>
  <si>
    <t>ESTAGIO NO NUCLEO INTEGRADO DE DESENVOLVIMENTO DE TECNOLOGIA EM ANALISES LABORATORIAIS</t>
  </si>
  <si>
    <t>UFSM</t>
  </si>
  <si>
    <t>SANTA MARIA</t>
  </si>
  <si>
    <t>12/07/2017 A 09/10/2017</t>
  </si>
  <si>
    <t>23360.000249.2017-88</t>
  </si>
  <si>
    <t>SEMI-PRESENCIAL</t>
  </si>
  <si>
    <t>DESIGN THINKING GAME</t>
  </si>
  <si>
    <t>02/10/2017 A 05/10/2017</t>
  </si>
  <si>
    <t>23419.000898/2017-66</t>
  </si>
  <si>
    <t>CERTIFICADO ENVIADO AO CAMPUS MEMO 1178/2017 - CUSTO DA CAPACITAÇÃO R$ 309,25 (4572) + R$ 8,02 (20RL)</t>
  </si>
  <si>
    <t>CAMILA VANESSA DOBROVOLSKI IBRAHIM</t>
  </si>
  <si>
    <t>Coordenadoria de Licitações</t>
  </si>
  <si>
    <t>DEVERES, PROIBIÇOES E RESPONSABILIDADES DO SERVIDOR PUBLICO FEDERAL</t>
  </si>
  <si>
    <t>SENADO FEDERAL</t>
  </si>
  <si>
    <t>16/11/2016 A 13/02/2017</t>
  </si>
  <si>
    <t>23360.000624.2016-17</t>
  </si>
  <si>
    <t>PORTARIA Nº2408 DE 09 DE NOVEMBRO DE 2016</t>
  </si>
  <si>
    <t>CLAUDIO DA SILVA GOEBEL</t>
  </si>
  <si>
    <t>Setor de Projetos e Obras</t>
  </si>
  <si>
    <t xml:space="preserve">CAXIAS DO SUL </t>
  </si>
  <si>
    <t>02/10/2017 A 30/12/2017</t>
  </si>
  <si>
    <t>23360.000516.2017-17</t>
  </si>
  <si>
    <t>PORTARIA Nº 1454 DE 31 DE AGOSTO DE 2017</t>
  </si>
  <si>
    <t>02/11/2017 a 08/11/2017</t>
  </si>
  <si>
    <t>23360.000621.2017-56</t>
  </si>
  <si>
    <t>FERNANDO BRUSCHI</t>
  </si>
  <si>
    <t>Coordenadoria de Orçamento e Finanças</t>
  </si>
  <si>
    <t>RETENÇAO DE TRIBUTOS E PLANO DE CONTAS APLICADO AO SETOR PUBLICO - PCASP - 4ª EDIÇAO</t>
  </si>
  <si>
    <t>22/11/2017 A 24/11/2017</t>
  </si>
  <si>
    <t>DIREÇÃO DE EXTENSÃO</t>
  </si>
  <si>
    <t xml:space="preserve">ESPECIALIZAÇÃO </t>
  </si>
  <si>
    <t>SEÇÃO DE LABORATÓRIOS</t>
  </si>
  <si>
    <t xml:space="preserve">SIM </t>
  </si>
  <si>
    <t>RAFAEL RAMIRES JAQUES</t>
  </si>
  <si>
    <t>KARINE PERTILE</t>
  </si>
  <si>
    <t>VERONICA CARVALHO</t>
  </si>
  <si>
    <t>TELEFONIA</t>
  </si>
  <si>
    <t xml:space="preserve">lICENÇA CAPACITAÇÃO </t>
  </si>
  <si>
    <t>EAD</t>
  </si>
  <si>
    <t>OTAVIO DIAS DA COSTA MACHADO</t>
  </si>
  <si>
    <t>BRUNO CISILOTTO</t>
  </si>
  <si>
    <t>GILSON SEBASTIAO DERETTI JUNIOR</t>
  </si>
  <si>
    <t>CARLOS PETROLLI</t>
  </si>
  <si>
    <t>DANIEL BATTAGLIA</t>
  </si>
  <si>
    <t>CAROLINE POLETTO</t>
  </si>
  <si>
    <t>AUGUSTO BASSO VEBER</t>
  </si>
  <si>
    <t>THIAGO MARCAL DA ROCHA</t>
  </si>
  <si>
    <t>12º CONGRESSO DE PREGOEIROS</t>
  </si>
  <si>
    <t>EXPOAGRO AFUBRA</t>
  </si>
  <si>
    <t>FILOSOFIA</t>
  </si>
  <si>
    <t>GESTAO VITIVINICOLA</t>
  </si>
  <si>
    <t>SIMPOSIO LATINOAMERICANO DE CIENCIA DE ALIMENTOS</t>
  </si>
  <si>
    <t>II SINEGEPE</t>
  </si>
  <si>
    <t>CAMPINAS</t>
  </si>
  <si>
    <t>FOZ DO IGUACU</t>
  </si>
  <si>
    <t>RIO PARDO</t>
  </si>
  <si>
    <t>BOURDEAUX</t>
  </si>
  <si>
    <t>SEBRAE</t>
  </si>
  <si>
    <t>23360.000158.2017-42</t>
  </si>
  <si>
    <t>23360.000252.2017-00</t>
  </si>
  <si>
    <t>23360.000055.2017-82</t>
  </si>
  <si>
    <t>ASSOC. NAC. DE BOTANICA</t>
  </si>
  <si>
    <t>Diretoria de Pesquisa e Pós graduação</t>
  </si>
  <si>
    <t>setor de vigilancia</t>
  </si>
  <si>
    <t>Coordenadoria de Apoio Tecnico e Didático da Sede</t>
  </si>
  <si>
    <t>Setor de Laboratórios</t>
  </si>
  <si>
    <t>Diretora Geral</t>
  </si>
  <si>
    <t>Setor de Laboratoios</t>
  </si>
  <si>
    <t xml:space="preserve">Comunicação </t>
  </si>
  <si>
    <t>Gabinete da Direção Geral</t>
  </si>
  <si>
    <t>Diretoria de Pesquisa</t>
  </si>
  <si>
    <t>SEÇÃO DE AÇÕES DE PESQUISA E INOVAÇÃO</t>
  </si>
  <si>
    <t>SEÇÃO DE AÇÕES DE Extensão</t>
  </si>
  <si>
    <t>COORDENADORIA DE REGISTROS ACADEMICOS</t>
  </si>
  <si>
    <t>SECRETARIA DO GABINETE</t>
  </si>
  <si>
    <t>COORDNENADORIA DE ORÇAMENTO E FINANÇAS</t>
  </si>
  <si>
    <t>Falta entrega do relatorio - PROCESSO NA REITORIA</t>
  </si>
  <si>
    <t>01/11/2017 A 30/12/2017</t>
  </si>
  <si>
    <t>01/01/2017 A 30/07/2017</t>
  </si>
  <si>
    <t>04/01/2017 A 03/01/2017</t>
  </si>
  <si>
    <t>04/04/2016 a 04/04/2017 - Port. 684/2016 - Portaria 541/2017 de  05/04/2017 a 02/02/2019.</t>
  </si>
  <si>
    <t>Portaria 422 de 09/03/2017 - 14/03/2017 a 28/02/21</t>
  </si>
  <si>
    <t>Portaria 144/2017 - 01/02/2017 a 31/12/2019</t>
  </si>
  <si>
    <t>14/03/2016 a 10/03/2017 - Portaria 527/2016/IFRS; Portaria 423 (DOU) 11/03/2017 a 03/10/2019</t>
  </si>
  <si>
    <t>PORTARIA 729 - DE 08/04/2016 08/04/2017 E PORTARIA 591 - DE 09/04/2017 A 30/09/2018</t>
  </si>
  <si>
    <t>26/09/2016 a 28/02/2019 - PORTARIA N° 1885, DE 09 DE SETEMBRO DE 2016</t>
  </si>
  <si>
    <t>Portaria 145/2017 de 06/02/2017 a 31/07/2019</t>
  </si>
  <si>
    <t>Portaria 176/2017 -09/02/2017 a  07/08/2017</t>
  </si>
  <si>
    <t>Port. IFRS 172/2016 - 15/02/2016 - 15/02/2017 - Portaria IFRS 110 de 16/01/2016; Portaria 110 de 16/01/2017 afastamento de 16/02/2017 a 15/02/2018</t>
  </si>
  <si>
    <t>ELSON SCHNEIDER</t>
  </si>
  <si>
    <t>Portaria 1723/2017 período de 08/11/2017 a 30/08/2020</t>
  </si>
  <si>
    <t>sim</t>
  </si>
  <si>
    <t>não se aplica</t>
  </si>
  <si>
    <t>em tramite</t>
  </si>
  <si>
    <t>Portaria 1801/20017 periodo de 04/12/2017 a 31/12/2021</t>
  </si>
  <si>
    <t xml:space="preserve">Coordenadoria de apoio Tecnico e Didático da Estação Experimental </t>
  </si>
  <si>
    <t>ucs</t>
  </si>
  <si>
    <t xml:space="preserve">Especialização Gestão de Comunicação </t>
  </si>
  <si>
    <t>Metodista</t>
  </si>
  <si>
    <t>01/08/2017 a 01/08/2019</t>
  </si>
  <si>
    <t>01/08/2017 a 30/07/2019</t>
  </si>
  <si>
    <t>Educação</t>
  </si>
  <si>
    <t xml:space="preserve">Educação </t>
  </si>
  <si>
    <t>01/03/2017 a 30/11/2017</t>
  </si>
  <si>
    <t>01/03/2016 a 31/12/2020</t>
  </si>
  <si>
    <t>23360.541/2017-09</t>
  </si>
  <si>
    <t>23360.000556.2017-69</t>
  </si>
  <si>
    <t>23360.000330.2017-68</t>
  </si>
  <si>
    <t>23360.000324.2017-19</t>
  </si>
  <si>
    <t>23360.000358.2017-03</t>
  </si>
  <si>
    <t>23360.000359.2017-40</t>
  </si>
  <si>
    <t xml:space="preserve">LASA </t>
  </si>
  <si>
    <t>LIMA/PERU</t>
  </si>
  <si>
    <t xml:space="preserve">CONGRESSO </t>
  </si>
  <si>
    <t>Slaca</t>
  </si>
  <si>
    <t>-</t>
  </si>
  <si>
    <t>INGLES 1</t>
  </si>
  <si>
    <t>NÃO HÁ</t>
  </si>
  <si>
    <t>INFORMAÇÃO PASSADA PELA COORDENADORIA DE EAD DA REITORIA</t>
  </si>
  <si>
    <t>DOMENICO WEBER CHAGAS</t>
  </si>
  <si>
    <t>CRIACAO DE VIDEOAULAS - COMUNIDADE EXTERNA</t>
  </si>
  <si>
    <t>TECNOLOGIA DE INFORMACAO E COMUNICACAO EM ESPACOS ESCOLARES</t>
  </si>
  <si>
    <t>GISELE NAVARINI CINI</t>
  </si>
  <si>
    <t>INTRODUCAO AO DESENVOLVIMENTO DE PAGINAS WEB - TURMA B</t>
  </si>
  <si>
    <t>JEAN DA ROLT JOAQUIM</t>
  </si>
  <si>
    <t>PROFESSOR PARA A EDUCACAO A DISTANCIA - RESTRITO AOS SERVIDORES DO IFRS</t>
  </si>
  <si>
    <t>MAURICIO COVOLAN ROSITO</t>
  </si>
  <si>
    <t>CRIACAO DE VIDEOAULAS - RESTRITO AOS SERVIDORES DO IFRS</t>
  </si>
  <si>
    <t>RODRIGO OTÁVIO CÂMARA MONTEIRO</t>
  </si>
  <si>
    <t>IV INOVAGRI INTERNATIONAL MEETING</t>
  </si>
  <si>
    <t>INOVAGRI</t>
  </si>
  <si>
    <t>FORTALEZA</t>
  </si>
  <si>
    <t>02/10/2017 A 06/10/2017</t>
  </si>
  <si>
    <t>RECURSOS DA REITORIA ATRAVÉS DO EDITAL PROPPI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</si>
</sst>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 -416]#,##0.00"/>
    <numFmt numFmtId="165" formatCode="d/m/yyyy"/>
  </numFmts>
  <fonts count="8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6F6F6"/>
        <bgColor rgb="FFF6F6F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0" xfId="0" applyFont="1" applyAlignment="1"/>
    <xf numFmtId="164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8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/>
    <xf numFmtId="0" fontId="2" fillId="6" borderId="1" xfId="0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2" borderId="7" xfId="0" applyFont="1" applyFill="1" applyBorder="1" applyAlignment="1"/>
    <xf numFmtId="0" fontId="3" fillId="10" borderId="1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/>
    <xf numFmtId="164" fontId="2" fillId="0" borderId="1" xfId="0" applyNumberFormat="1" applyFont="1" applyBorder="1" applyAlignment="1">
      <alignment horizontal="right"/>
    </xf>
    <xf numFmtId="164" fontId="2" fillId="8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/>
    <xf numFmtId="0" fontId="2" fillId="10" borderId="11" xfId="0" applyNumberFormat="1" applyFont="1" applyFill="1" applyBorder="1" applyAlignment="1" applyProtection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9" borderId="0" xfId="0" applyFont="1" applyFill="1" applyAlignment="1"/>
    <xf numFmtId="0" fontId="2" fillId="0" borderId="0" xfId="0" applyFont="1" applyAlignment="1">
      <alignment horizontal="right"/>
    </xf>
    <xf numFmtId="0" fontId="2" fillId="0" borderId="2" xfId="0" applyFont="1" applyFill="1" applyBorder="1" applyAlignment="1"/>
    <xf numFmtId="0" fontId="2" fillId="2" borderId="4" xfId="0" applyFont="1" applyFill="1" applyBorder="1" applyAlignment="1"/>
    <xf numFmtId="0" fontId="2" fillId="2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/>
    <xf numFmtId="0" fontId="2" fillId="2" borderId="10" xfId="0" applyFont="1" applyFill="1" applyBorder="1" applyAlignment="1"/>
    <xf numFmtId="0" fontId="5" fillId="0" borderId="1" xfId="0" applyFont="1" applyBorder="1" applyAlignment="1"/>
    <xf numFmtId="0" fontId="2" fillId="2" borderId="0" xfId="0" applyFont="1" applyFill="1" applyBorder="1" applyAlignment="1"/>
    <xf numFmtId="0" fontId="2" fillId="6" borderId="11" xfId="0" applyFont="1" applyFill="1" applyBorder="1" applyAlignment="1"/>
    <xf numFmtId="0" fontId="2" fillId="2" borderId="11" xfId="0" applyFont="1" applyFill="1" applyBorder="1" applyAlignment="1"/>
    <xf numFmtId="0" fontId="2" fillId="10" borderId="1" xfId="0" applyNumberFormat="1" applyFont="1" applyFill="1" applyBorder="1" applyAlignment="1" applyProtection="1">
      <alignment horizontal="left" vertical="center"/>
    </xf>
    <xf numFmtId="0" fontId="2" fillId="9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/>
    <xf numFmtId="0" fontId="2" fillId="5" borderId="1" xfId="0" applyFont="1" applyFill="1" applyBorder="1"/>
    <xf numFmtId="164" fontId="2" fillId="0" borderId="1" xfId="0" applyNumberFormat="1" applyFont="1" applyBorder="1" applyAlignment="1"/>
    <xf numFmtId="0" fontId="2" fillId="0" borderId="1" xfId="0" applyFont="1" applyBorder="1"/>
    <xf numFmtId="0" fontId="6" fillId="4" borderId="1" xfId="0" applyFont="1" applyFill="1" applyBorder="1" applyAlignment="1"/>
    <xf numFmtId="165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165" fontId="2" fillId="0" borderId="1" xfId="0" applyNumberFormat="1" applyFont="1" applyBorder="1" applyAlignment="1"/>
    <xf numFmtId="0" fontId="2" fillId="7" borderId="1" xfId="0" applyFont="1" applyFill="1" applyBorder="1" applyAlignment="1"/>
    <xf numFmtId="0" fontId="2" fillId="2" borderId="1" xfId="0" applyFont="1" applyFill="1" applyBorder="1"/>
    <xf numFmtId="0" fontId="2" fillId="0" borderId="7" xfId="0" applyFont="1" applyBorder="1" applyAlignment="1">
      <alignment horizontal="right"/>
    </xf>
    <xf numFmtId="0" fontId="2" fillId="0" borderId="1" xfId="0" applyFont="1" applyFill="1" applyBorder="1"/>
    <xf numFmtId="0" fontId="2" fillId="0" borderId="10" xfId="0" applyFont="1" applyBorder="1" applyAlignment="1">
      <alignment horizontal="right"/>
    </xf>
    <xf numFmtId="0" fontId="2" fillId="8" borderId="7" xfId="0" applyFont="1" applyFill="1" applyBorder="1" applyAlignment="1"/>
    <xf numFmtId="0" fontId="3" fillId="10" borderId="14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8" borderId="0" xfId="0" applyFont="1" applyFill="1" applyBorder="1" applyAlignment="1"/>
    <xf numFmtId="0" fontId="2" fillId="9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5" fillId="0" borderId="7" xfId="0" applyFont="1" applyBorder="1" applyAlignment="1"/>
    <xf numFmtId="0" fontId="2" fillId="0" borderId="0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3" fillId="10" borderId="1" xfId="0" applyNumberFormat="1" applyFont="1" applyFill="1" applyBorder="1" applyAlignment="1" applyProtection="1">
      <alignment horizontal="center" vertical="center"/>
    </xf>
    <xf numFmtId="14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2" borderId="12" xfId="0" applyFont="1" applyFill="1" applyBorder="1" applyAlignment="1"/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right"/>
    </xf>
    <xf numFmtId="0" fontId="2" fillId="8" borderId="2" xfId="0" applyFont="1" applyFill="1" applyBorder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4" fillId="0" borderId="2" xfId="0" applyFont="1" applyBorder="1" applyAlignment="1">
      <alignment wrapText="1"/>
    </xf>
    <xf numFmtId="0" fontId="2" fillId="0" borderId="5" xfId="0" applyFont="1" applyBorder="1"/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11" borderId="11" xfId="0" applyFont="1" applyFill="1" applyBorder="1" applyAlignment="1"/>
    <xf numFmtId="0" fontId="2" fillId="11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right"/>
    </xf>
    <xf numFmtId="164" fontId="2" fillId="11" borderId="11" xfId="0" applyNumberFormat="1" applyFont="1" applyFill="1" applyBorder="1" applyAlignment="1">
      <alignment horizontal="right"/>
    </xf>
    <xf numFmtId="0" fontId="7" fillId="11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8"/>
  <sheetViews>
    <sheetView tabSelected="1" workbookViewId="0">
      <pane xSplit="1" ySplit="2" topLeftCell="AB87" activePane="bottomRight" state="frozen"/>
      <selection pane="topRight" activeCell="B1" sqref="B1"/>
      <selection pane="bottomLeft" activeCell="A3" sqref="A3"/>
      <selection pane="bottomRight" activeCell="AB117" sqref="AB117"/>
    </sheetView>
  </sheetViews>
  <sheetFormatPr defaultColWidth="14.42578125" defaultRowHeight="15.75" customHeight="1" x14ac:dyDescent="0.2"/>
  <cols>
    <col min="1" max="1" width="20.140625" style="33" customWidth="1"/>
    <col min="2" max="2" width="40.5703125" style="33" bestFit="1" customWidth="1"/>
    <col min="3" max="3" width="11.140625" style="33" bestFit="1" customWidth="1"/>
    <col min="4" max="4" width="23.5703125" style="33" customWidth="1"/>
    <col min="5" max="5" width="12.28515625" style="33" customWidth="1"/>
    <col min="6" max="6" width="58.28515625" style="33" customWidth="1"/>
    <col min="7" max="7" width="42.7109375" style="33" customWidth="1"/>
    <col min="8" max="8" width="37" style="33" customWidth="1"/>
    <col min="9" max="9" width="16.5703125" style="33" customWidth="1"/>
    <col min="10" max="10" width="60" style="35" customWidth="1"/>
    <col min="11" max="11" width="29.140625" style="35" customWidth="1"/>
    <col min="12" max="12" width="23" style="35" customWidth="1"/>
    <col min="13" max="13" width="21.140625" style="35" customWidth="1"/>
    <col min="14" max="14" width="21.42578125" style="35" customWidth="1"/>
    <col min="15" max="15" width="11.5703125" style="33" customWidth="1"/>
    <col min="16" max="16" width="15.28515625" style="33" customWidth="1"/>
    <col min="17" max="17" width="13.85546875" style="33" customWidth="1"/>
    <col min="18" max="22" width="14.42578125" style="33"/>
    <col min="23" max="23" width="16.5703125" style="44" customWidth="1"/>
    <col min="24" max="24" width="18.42578125" style="35" bestFit="1" customWidth="1"/>
    <col min="25" max="25" width="23" style="36" customWidth="1"/>
    <col min="26" max="26" width="18.5703125" style="33" customWidth="1"/>
    <col min="27" max="27" width="19" style="33" customWidth="1"/>
    <col min="28" max="28" width="59.85546875" style="33" customWidth="1"/>
    <col min="29" max="16384" width="14.42578125" style="33"/>
  </cols>
  <sheetData>
    <row r="1" spans="1:28" ht="12.75" x14ac:dyDescent="0.2">
      <c r="A1" s="7" t="s">
        <v>1</v>
      </c>
      <c r="B1" s="8"/>
      <c r="C1" s="7"/>
      <c r="D1" s="8"/>
      <c r="E1" s="7"/>
      <c r="F1" s="8"/>
      <c r="G1" s="8"/>
      <c r="H1" s="8"/>
      <c r="I1" s="8"/>
      <c r="J1" s="9"/>
      <c r="K1" s="9"/>
      <c r="L1" s="9"/>
      <c r="M1" s="9"/>
      <c r="N1" s="9"/>
      <c r="O1" s="8"/>
      <c r="P1" s="8"/>
      <c r="Q1" s="8"/>
      <c r="R1" s="8"/>
      <c r="S1" s="8"/>
      <c r="T1" s="8"/>
      <c r="U1" s="8"/>
      <c r="V1" s="8"/>
      <c r="W1" s="41"/>
      <c r="X1" s="9"/>
      <c r="Y1" s="10"/>
      <c r="Z1" s="8"/>
      <c r="AA1" s="8"/>
      <c r="AB1" s="8"/>
    </row>
    <row r="2" spans="1:28" s="34" customFormat="1" ht="60.75" customHeight="1" x14ac:dyDescent="0.2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3" t="s">
        <v>26</v>
      </c>
      <c r="P2" s="3" t="s">
        <v>27</v>
      </c>
      <c r="Q2" s="3" t="s">
        <v>28</v>
      </c>
      <c r="R2" s="3" t="s">
        <v>29</v>
      </c>
      <c r="S2" s="3" t="s">
        <v>30</v>
      </c>
      <c r="T2" s="3" t="s">
        <v>32</v>
      </c>
      <c r="U2" s="3" t="s">
        <v>33</v>
      </c>
      <c r="V2" s="3" t="s">
        <v>34</v>
      </c>
      <c r="W2" s="3" t="s">
        <v>35</v>
      </c>
      <c r="X2" s="11" t="s">
        <v>36</v>
      </c>
      <c r="Y2" s="3" t="s">
        <v>37</v>
      </c>
      <c r="Z2" s="3" t="s">
        <v>38</v>
      </c>
      <c r="AA2" s="3" t="s">
        <v>39</v>
      </c>
      <c r="AB2" s="3" t="s">
        <v>40</v>
      </c>
    </row>
    <row r="3" spans="1:28" ht="12.75" x14ac:dyDescent="0.2">
      <c r="A3" s="56" t="s">
        <v>43</v>
      </c>
      <c r="B3" s="56" t="s">
        <v>330</v>
      </c>
      <c r="C3" s="56">
        <v>1813413</v>
      </c>
      <c r="D3" s="56" t="s">
        <v>44</v>
      </c>
      <c r="E3" s="56" t="s">
        <v>45</v>
      </c>
      <c r="F3" s="56" t="s">
        <v>331</v>
      </c>
      <c r="G3" s="56" t="s">
        <v>47</v>
      </c>
      <c r="H3" s="56" t="s">
        <v>48</v>
      </c>
      <c r="I3" s="56" t="s">
        <v>49</v>
      </c>
      <c r="J3" s="47" t="s">
        <v>332</v>
      </c>
      <c r="K3" s="56" t="s">
        <v>238</v>
      </c>
      <c r="L3" s="8" t="s">
        <v>123</v>
      </c>
      <c r="M3" s="8" t="s">
        <v>102</v>
      </c>
      <c r="N3" s="56" t="s">
        <v>333</v>
      </c>
      <c r="O3" s="10">
        <v>20</v>
      </c>
      <c r="P3" s="56" t="s">
        <v>66</v>
      </c>
      <c r="Q3" s="6">
        <v>209.29</v>
      </c>
      <c r="R3" s="23">
        <v>0</v>
      </c>
      <c r="S3" s="23">
        <v>0</v>
      </c>
      <c r="T3" s="23">
        <v>0</v>
      </c>
      <c r="U3" s="23">
        <v>0</v>
      </c>
      <c r="V3" s="12">
        <f t="shared" ref="V3:V45" si="0">SUM(Q3:U3)</f>
        <v>209.29</v>
      </c>
      <c r="W3" s="53">
        <v>4572</v>
      </c>
      <c r="X3" s="56" t="s">
        <v>57</v>
      </c>
      <c r="Y3" s="53" t="s">
        <v>334</v>
      </c>
      <c r="Z3" s="56" t="s">
        <v>177</v>
      </c>
      <c r="AA3" s="56" t="s">
        <v>58</v>
      </c>
      <c r="AB3" s="56"/>
    </row>
    <row r="4" spans="1:28" ht="12.75" x14ac:dyDescent="0.2">
      <c r="A4" s="56" t="s">
        <v>43</v>
      </c>
      <c r="B4" s="56" t="s">
        <v>330</v>
      </c>
      <c r="C4" s="56">
        <v>1813413</v>
      </c>
      <c r="D4" s="56" t="s">
        <v>44</v>
      </c>
      <c r="E4" s="56" t="s">
        <v>45</v>
      </c>
      <c r="F4" s="56" t="s">
        <v>331</v>
      </c>
      <c r="G4" s="56" t="s">
        <v>47</v>
      </c>
      <c r="H4" s="56" t="s">
        <v>48</v>
      </c>
      <c r="I4" s="56" t="s">
        <v>49</v>
      </c>
      <c r="J4" s="56" t="s">
        <v>395</v>
      </c>
      <c r="K4" s="56" t="s">
        <v>238</v>
      </c>
      <c r="L4" s="8" t="s">
        <v>123</v>
      </c>
      <c r="M4" s="8" t="s">
        <v>102</v>
      </c>
      <c r="N4" s="56" t="s">
        <v>396</v>
      </c>
      <c r="O4" s="10">
        <v>15</v>
      </c>
      <c r="P4" s="56" t="s">
        <v>66</v>
      </c>
      <c r="Q4" s="23">
        <v>133.07</v>
      </c>
      <c r="R4" s="23">
        <v>0</v>
      </c>
      <c r="S4" s="23">
        <v>0</v>
      </c>
      <c r="T4" s="23">
        <v>0</v>
      </c>
      <c r="U4" s="23">
        <v>0</v>
      </c>
      <c r="V4" s="12">
        <f t="shared" si="0"/>
        <v>133.07</v>
      </c>
      <c r="W4" s="53">
        <v>4572</v>
      </c>
      <c r="X4" s="56" t="s">
        <v>57</v>
      </c>
      <c r="Y4" s="53" t="s">
        <v>397</v>
      </c>
      <c r="Z4" s="56" t="s">
        <v>177</v>
      </c>
      <c r="AA4" s="56" t="s">
        <v>58</v>
      </c>
      <c r="AB4" s="56"/>
    </row>
    <row r="5" spans="1:28" ht="12.75" x14ac:dyDescent="0.2">
      <c r="A5" s="56" t="s">
        <v>43</v>
      </c>
      <c r="B5" s="56" t="s">
        <v>335</v>
      </c>
      <c r="C5" s="56">
        <v>2062128</v>
      </c>
      <c r="D5" s="56" t="s">
        <v>166</v>
      </c>
      <c r="E5" s="56" t="s">
        <v>45</v>
      </c>
      <c r="F5" s="56" t="s">
        <v>244</v>
      </c>
      <c r="G5" s="56" t="s">
        <v>47</v>
      </c>
      <c r="H5" s="56" t="s">
        <v>48</v>
      </c>
      <c r="I5" s="56" t="s">
        <v>49</v>
      </c>
      <c r="J5" s="47" t="s">
        <v>332</v>
      </c>
      <c r="K5" s="56" t="s">
        <v>238</v>
      </c>
      <c r="L5" s="8" t="s">
        <v>123</v>
      </c>
      <c r="M5" s="8" t="s">
        <v>102</v>
      </c>
      <c r="N5" s="56" t="s">
        <v>333</v>
      </c>
      <c r="O5" s="10">
        <v>20</v>
      </c>
      <c r="P5" s="56" t="s">
        <v>66</v>
      </c>
      <c r="Q5" s="6">
        <v>209.29</v>
      </c>
      <c r="R5" s="23">
        <v>0</v>
      </c>
      <c r="S5" s="23">
        <v>0</v>
      </c>
      <c r="T5" s="23">
        <v>0</v>
      </c>
      <c r="U5" s="23">
        <v>0</v>
      </c>
      <c r="V5" s="12">
        <f t="shared" si="0"/>
        <v>209.29</v>
      </c>
      <c r="W5" s="53">
        <v>4572</v>
      </c>
      <c r="X5" s="56" t="s">
        <v>57</v>
      </c>
      <c r="Y5" s="53" t="s">
        <v>334</v>
      </c>
      <c r="Z5" s="56" t="s">
        <v>177</v>
      </c>
      <c r="AA5" s="56" t="s">
        <v>58</v>
      </c>
      <c r="AB5" s="56"/>
    </row>
    <row r="6" spans="1:28" ht="12.75" x14ac:dyDescent="0.2">
      <c r="A6" s="8" t="s">
        <v>43</v>
      </c>
      <c r="B6" s="8" t="s">
        <v>446</v>
      </c>
      <c r="C6" s="8">
        <v>2051622</v>
      </c>
      <c r="D6" s="8" t="s">
        <v>44</v>
      </c>
      <c r="E6" s="8" t="s">
        <v>45</v>
      </c>
      <c r="F6" s="8" t="s">
        <v>430</v>
      </c>
      <c r="G6" s="8" t="s">
        <v>206</v>
      </c>
      <c r="H6" s="8" t="s">
        <v>431</v>
      </c>
      <c r="I6" s="8" t="s">
        <v>49</v>
      </c>
      <c r="J6" s="9" t="s">
        <v>498</v>
      </c>
      <c r="K6" s="9" t="s">
        <v>499</v>
      </c>
      <c r="L6" s="9" t="s">
        <v>52</v>
      </c>
      <c r="M6" s="9" t="s">
        <v>420</v>
      </c>
      <c r="N6" s="9" t="s">
        <v>500</v>
      </c>
      <c r="O6" s="8"/>
      <c r="P6" s="8" t="s">
        <v>54</v>
      </c>
      <c r="Q6" s="12">
        <v>0</v>
      </c>
      <c r="R6" s="12">
        <v>0</v>
      </c>
      <c r="S6" s="12">
        <v>0</v>
      </c>
      <c r="T6" s="21">
        <v>0</v>
      </c>
      <c r="U6" s="8">
        <v>1848.94</v>
      </c>
      <c r="V6" s="12">
        <f t="shared" si="0"/>
        <v>1848.94</v>
      </c>
      <c r="W6" s="41">
        <v>4572</v>
      </c>
      <c r="X6" s="16" t="s">
        <v>57</v>
      </c>
      <c r="Y6" s="53" t="s">
        <v>511</v>
      </c>
      <c r="Z6" s="8" t="s">
        <v>177</v>
      </c>
      <c r="AA6" s="16" t="s">
        <v>92</v>
      </c>
      <c r="AB6" s="8"/>
    </row>
    <row r="7" spans="1:28" ht="12.75" x14ac:dyDescent="0.2">
      <c r="A7" s="56" t="s">
        <v>43</v>
      </c>
      <c r="B7" s="56" t="s">
        <v>252</v>
      </c>
      <c r="C7" s="56">
        <v>1610550</v>
      </c>
      <c r="D7" s="56" t="s">
        <v>44</v>
      </c>
      <c r="E7" s="56" t="s">
        <v>45</v>
      </c>
      <c r="F7" s="72" t="s">
        <v>469</v>
      </c>
      <c r="G7" s="56" t="s">
        <v>47</v>
      </c>
      <c r="H7" s="56" t="s">
        <v>48</v>
      </c>
      <c r="I7" s="56" t="s">
        <v>49</v>
      </c>
      <c r="J7" s="56" t="s">
        <v>237</v>
      </c>
      <c r="K7" s="56" t="s">
        <v>238</v>
      </c>
      <c r="L7" s="8" t="s">
        <v>123</v>
      </c>
      <c r="M7" s="8" t="s">
        <v>102</v>
      </c>
      <c r="N7" s="56" t="s">
        <v>239</v>
      </c>
      <c r="O7" s="8">
        <v>16</v>
      </c>
      <c r="P7" s="56" t="s">
        <v>66</v>
      </c>
      <c r="Q7" s="58">
        <v>83.77</v>
      </c>
      <c r="R7" s="58">
        <v>0</v>
      </c>
      <c r="S7" s="58">
        <v>0</v>
      </c>
      <c r="T7" s="12">
        <v>0</v>
      </c>
      <c r="U7" s="58">
        <v>0</v>
      </c>
      <c r="V7" s="59">
        <f t="shared" si="0"/>
        <v>83.77</v>
      </c>
      <c r="W7" s="56">
        <v>4572</v>
      </c>
      <c r="X7" s="56" t="s">
        <v>57</v>
      </c>
      <c r="Y7" s="53" t="s">
        <v>240</v>
      </c>
      <c r="Z7" s="56" t="s">
        <v>57</v>
      </c>
      <c r="AA7" s="56" t="s">
        <v>58</v>
      </c>
      <c r="AB7" s="59"/>
    </row>
    <row r="8" spans="1:28" ht="12.75" x14ac:dyDescent="0.2">
      <c r="A8" s="56" t="s">
        <v>43</v>
      </c>
      <c r="B8" s="56" t="s">
        <v>252</v>
      </c>
      <c r="C8" s="56">
        <v>1610550</v>
      </c>
      <c r="D8" s="56" t="s">
        <v>44</v>
      </c>
      <c r="E8" s="56" t="s">
        <v>45</v>
      </c>
      <c r="F8" s="57"/>
      <c r="G8" s="56" t="s">
        <v>47</v>
      </c>
      <c r="H8" s="56" t="s">
        <v>48</v>
      </c>
      <c r="I8" s="56" t="s">
        <v>49</v>
      </c>
      <c r="J8" s="56" t="s">
        <v>311</v>
      </c>
      <c r="K8" s="56" t="s">
        <v>285</v>
      </c>
      <c r="L8" s="8" t="s">
        <v>123</v>
      </c>
      <c r="M8" s="8" t="s">
        <v>102</v>
      </c>
      <c r="N8" s="56" t="s">
        <v>312</v>
      </c>
      <c r="O8" s="10">
        <v>16</v>
      </c>
      <c r="P8" s="56" t="s">
        <v>66</v>
      </c>
      <c r="Q8" s="6">
        <v>301.14999999999998</v>
      </c>
      <c r="R8" s="23">
        <v>0</v>
      </c>
      <c r="S8" s="23">
        <v>0</v>
      </c>
      <c r="T8" s="23">
        <v>0</v>
      </c>
      <c r="U8" s="23">
        <v>0</v>
      </c>
      <c r="V8" s="12">
        <f t="shared" si="0"/>
        <v>301.14999999999998</v>
      </c>
      <c r="W8" s="56">
        <v>4572</v>
      </c>
      <c r="X8" s="56" t="s">
        <v>57</v>
      </c>
      <c r="Y8" s="53" t="s">
        <v>313</v>
      </c>
      <c r="Z8" s="56" t="s">
        <v>177</v>
      </c>
      <c r="AA8" s="56" t="s">
        <v>177</v>
      </c>
      <c r="AB8" s="56"/>
    </row>
    <row r="9" spans="1:28" ht="12.75" x14ac:dyDescent="0.2">
      <c r="A9" s="8" t="s">
        <v>43</v>
      </c>
      <c r="B9" s="8" t="s">
        <v>441</v>
      </c>
      <c r="C9" s="8">
        <v>2140859</v>
      </c>
      <c r="D9" s="8" t="s">
        <v>44</v>
      </c>
      <c r="E9" s="8" t="s">
        <v>45</v>
      </c>
      <c r="F9" s="8" t="s">
        <v>211</v>
      </c>
      <c r="G9" s="8" t="s">
        <v>206</v>
      </c>
      <c r="H9" s="8" t="s">
        <v>212</v>
      </c>
      <c r="I9" s="8" t="s">
        <v>49</v>
      </c>
      <c r="J9" s="9" t="s">
        <v>451</v>
      </c>
      <c r="K9" s="9" t="s">
        <v>213</v>
      </c>
      <c r="L9" s="9" t="s">
        <v>52</v>
      </c>
      <c r="M9" s="9" t="s">
        <v>209</v>
      </c>
      <c r="N9" s="9" t="s">
        <v>479</v>
      </c>
      <c r="O9" s="28"/>
      <c r="P9" s="8" t="s">
        <v>54</v>
      </c>
      <c r="Q9" s="6">
        <v>0</v>
      </c>
      <c r="R9" s="6">
        <v>0</v>
      </c>
      <c r="S9" s="6">
        <v>0</v>
      </c>
      <c r="T9" s="6">
        <v>0</v>
      </c>
      <c r="U9" s="32">
        <v>7000</v>
      </c>
      <c r="V9" s="6">
        <f t="shared" si="0"/>
        <v>7000</v>
      </c>
      <c r="W9" s="41">
        <v>4572</v>
      </c>
      <c r="X9" s="9" t="s">
        <v>57</v>
      </c>
      <c r="Y9" s="10" t="s">
        <v>214</v>
      </c>
      <c r="Z9" s="8" t="s">
        <v>70</v>
      </c>
      <c r="AA9" s="16" t="s">
        <v>92</v>
      </c>
      <c r="AB9" s="8"/>
    </row>
    <row r="10" spans="1:28" ht="12.75" x14ac:dyDescent="0.2">
      <c r="A10" s="8" t="s">
        <v>43</v>
      </c>
      <c r="B10" s="8" t="s">
        <v>441</v>
      </c>
      <c r="C10" s="8">
        <v>2140859</v>
      </c>
      <c r="D10" s="8" t="s">
        <v>44</v>
      </c>
      <c r="E10" s="8" t="s">
        <v>45</v>
      </c>
      <c r="F10" s="8" t="s">
        <v>211</v>
      </c>
      <c r="G10" s="56" t="s">
        <v>47</v>
      </c>
      <c r="H10" s="56" t="s">
        <v>48</v>
      </c>
      <c r="I10" s="8" t="s">
        <v>190</v>
      </c>
      <c r="J10" s="87" t="s">
        <v>517</v>
      </c>
      <c r="K10" s="9" t="s">
        <v>238</v>
      </c>
      <c r="L10" s="9" t="s">
        <v>123</v>
      </c>
      <c r="M10" s="9" t="s">
        <v>177</v>
      </c>
      <c r="N10" s="89">
        <v>2017</v>
      </c>
      <c r="O10" s="89">
        <v>30</v>
      </c>
      <c r="P10" s="9" t="s">
        <v>54</v>
      </c>
      <c r="Q10" s="12">
        <v>0</v>
      </c>
      <c r="R10" s="12">
        <v>0</v>
      </c>
      <c r="S10" s="12">
        <v>0</v>
      </c>
      <c r="T10" s="12">
        <v>0</v>
      </c>
      <c r="U10" s="23">
        <v>0</v>
      </c>
      <c r="V10" s="12">
        <f t="shared" si="0"/>
        <v>0</v>
      </c>
      <c r="W10" s="41" t="s">
        <v>45</v>
      </c>
      <c r="X10" s="9" t="s">
        <v>80</v>
      </c>
      <c r="Y10" s="10" t="s">
        <v>518</v>
      </c>
      <c r="Z10" s="8" t="s">
        <v>177</v>
      </c>
      <c r="AA10" s="8" t="s">
        <v>58</v>
      </c>
      <c r="AB10" s="8" t="s">
        <v>519</v>
      </c>
    </row>
    <row r="11" spans="1:28" ht="12.75" x14ac:dyDescent="0.2">
      <c r="A11" s="56" t="s">
        <v>43</v>
      </c>
      <c r="B11" s="56" t="s">
        <v>236</v>
      </c>
      <c r="C11" s="56">
        <v>1774408</v>
      </c>
      <c r="D11" s="56" t="s">
        <v>166</v>
      </c>
      <c r="E11" s="56" t="s">
        <v>160</v>
      </c>
      <c r="F11" s="72" t="s">
        <v>463</v>
      </c>
      <c r="G11" s="56" t="s">
        <v>47</v>
      </c>
      <c r="H11" s="56" t="s">
        <v>48</v>
      </c>
      <c r="I11" s="56" t="s">
        <v>49</v>
      </c>
      <c r="J11" s="56" t="s">
        <v>237</v>
      </c>
      <c r="K11" s="56" t="s">
        <v>238</v>
      </c>
      <c r="L11" s="8" t="s">
        <v>123</v>
      </c>
      <c r="M11" s="8" t="s">
        <v>102</v>
      </c>
      <c r="N11" s="56" t="s">
        <v>239</v>
      </c>
      <c r="O11" s="8">
        <v>16</v>
      </c>
      <c r="P11" s="56" t="s">
        <v>66</v>
      </c>
      <c r="Q11" s="58">
        <v>83.77</v>
      </c>
      <c r="R11" s="58">
        <v>0</v>
      </c>
      <c r="S11" s="58">
        <v>0</v>
      </c>
      <c r="T11" s="12">
        <v>0</v>
      </c>
      <c r="U11" s="58">
        <v>0</v>
      </c>
      <c r="V11" s="59">
        <f t="shared" si="0"/>
        <v>83.77</v>
      </c>
      <c r="W11" s="56">
        <v>4572</v>
      </c>
      <c r="X11" s="56" t="s">
        <v>57</v>
      </c>
      <c r="Y11" s="53" t="s">
        <v>240</v>
      </c>
      <c r="Z11" s="56" t="s">
        <v>57</v>
      </c>
      <c r="AA11" s="56" t="s">
        <v>58</v>
      </c>
      <c r="AB11" s="59"/>
    </row>
    <row r="12" spans="1:28" ht="12.75" x14ac:dyDescent="0.2">
      <c r="A12" s="56" t="s">
        <v>43</v>
      </c>
      <c r="B12" s="56" t="s">
        <v>236</v>
      </c>
      <c r="C12" s="56">
        <v>1774408</v>
      </c>
      <c r="D12" s="56" t="s">
        <v>166</v>
      </c>
      <c r="E12" s="56" t="s">
        <v>160</v>
      </c>
      <c r="F12" s="56" t="s">
        <v>292</v>
      </c>
      <c r="G12" s="56" t="s">
        <v>47</v>
      </c>
      <c r="H12" s="56" t="s">
        <v>48</v>
      </c>
      <c r="I12" s="56" t="s">
        <v>49</v>
      </c>
      <c r="J12" s="56" t="s">
        <v>289</v>
      </c>
      <c r="K12" s="56" t="s">
        <v>238</v>
      </c>
      <c r="L12" s="8" t="s">
        <v>123</v>
      </c>
      <c r="M12" s="8" t="s">
        <v>102</v>
      </c>
      <c r="N12" s="56" t="s">
        <v>290</v>
      </c>
      <c r="O12" s="10">
        <v>20</v>
      </c>
      <c r="P12" s="56" t="s">
        <v>66</v>
      </c>
      <c r="Q12" s="6">
        <v>118.01</v>
      </c>
      <c r="R12" s="21">
        <v>0</v>
      </c>
      <c r="S12" s="21">
        <v>0</v>
      </c>
      <c r="T12" s="21">
        <v>0</v>
      </c>
      <c r="U12" s="21">
        <v>0</v>
      </c>
      <c r="V12" s="12">
        <f t="shared" si="0"/>
        <v>118.01</v>
      </c>
      <c r="W12" s="53">
        <v>4572</v>
      </c>
      <c r="X12" s="56" t="s">
        <v>57</v>
      </c>
      <c r="Y12" s="10" t="s">
        <v>291</v>
      </c>
      <c r="Z12" s="56" t="s">
        <v>57</v>
      </c>
      <c r="AA12" s="56" t="s">
        <v>58</v>
      </c>
      <c r="AB12" s="56"/>
    </row>
    <row r="13" spans="1:28" ht="12.75" x14ac:dyDescent="0.2">
      <c r="A13" s="8" t="s">
        <v>43</v>
      </c>
      <c r="B13" s="8" t="s">
        <v>411</v>
      </c>
      <c r="C13" s="8">
        <v>1794504</v>
      </c>
      <c r="D13" s="8" t="s">
        <v>44</v>
      </c>
      <c r="E13" s="8" t="s">
        <v>45</v>
      </c>
      <c r="F13" s="8" t="s">
        <v>412</v>
      </c>
      <c r="G13" s="8" t="s">
        <v>85</v>
      </c>
      <c r="H13" s="8" t="s">
        <v>48</v>
      </c>
      <c r="I13" s="8" t="s">
        <v>49</v>
      </c>
      <c r="J13" s="9" t="s">
        <v>413</v>
      </c>
      <c r="K13" s="9" t="s">
        <v>414</v>
      </c>
      <c r="L13" s="9" t="s">
        <v>123</v>
      </c>
      <c r="M13" s="9" t="s">
        <v>177</v>
      </c>
      <c r="N13" s="8" t="s">
        <v>415</v>
      </c>
      <c r="O13" s="8">
        <v>100</v>
      </c>
      <c r="P13" s="8" t="s">
        <v>54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 t="shared" si="0"/>
        <v>0</v>
      </c>
      <c r="W13" s="41" t="s">
        <v>45</v>
      </c>
      <c r="X13" s="16" t="s">
        <v>57</v>
      </c>
      <c r="Y13" s="10" t="s">
        <v>416</v>
      </c>
      <c r="Z13" s="8" t="s">
        <v>177</v>
      </c>
      <c r="AA13" s="16" t="s">
        <v>58</v>
      </c>
      <c r="AB13" s="8" t="s">
        <v>417</v>
      </c>
    </row>
    <row r="14" spans="1:28" ht="12.75" x14ac:dyDescent="0.2">
      <c r="A14" s="8" t="s">
        <v>43</v>
      </c>
      <c r="B14" s="8" t="s">
        <v>350</v>
      </c>
      <c r="C14" s="8">
        <v>1645835</v>
      </c>
      <c r="D14" s="8" t="s">
        <v>166</v>
      </c>
      <c r="E14" s="8" t="s">
        <v>45</v>
      </c>
      <c r="F14" s="8" t="s">
        <v>244</v>
      </c>
      <c r="G14" s="8" t="s">
        <v>344</v>
      </c>
      <c r="H14" s="8" t="s">
        <v>345</v>
      </c>
      <c r="I14" s="8" t="s">
        <v>49</v>
      </c>
      <c r="J14" s="9" t="s">
        <v>351</v>
      </c>
      <c r="K14" s="9" t="s">
        <v>352</v>
      </c>
      <c r="L14" s="9" t="s">
        <v>52</v>
      </c>
      <c r="M14" s="9" t="s">
        <v>209</v>
      </c>
      <c r="N14" s="51" t="s">
        <v>483</v>
      </c>
      <c r="O14" s="10"/>
      <c r="P14" s="8" t="s">
        <v>54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f t="shared" si="0"/>
        <v>0</v>
      </c>
      <c r="W14" s="41" t="s">
        <v>45</v>
      </c>
      <c r="X14" s="9" t="s">
        <v>57</v>
      </c>
      <c r="Y14" s="10" t="s">
        <v>353</v>
      </c>
      <c r="Z14" s="8" t="s">
        <v>177</v>
      </c>
      <c r="AA14" s="16" t="s">
        <v>92</v>
      </c>
      <c r="AB14" s="8"/>
    </row>
    <row r="15" spans="1:28" ht="12.75" x14ac:dyDescent="0.2">
      <c r="A15" s="8" t="s">
        <v>43</v>
      </c>
      <c r="B15" s="8" t="s">
        <v>443</v>
      </c>
      <c r="C15" s="8">
        <v>1098941</v>
      </c>
      <c r="D15" s="8" t="s">
        <v>44</v>
      </c>
      <c r="E15" s="8" t="s">
        <v>45</v>
      </c>
      <c r="F15" s="8" t="s">
        <v>109</v>
      </c>
      <c r="G15" s="8" t="s">
        <v>85</v>
      </c>
      <c r="H15" s="8" t="s">
        <v>48</v>
      </c>
      <c r="I15" s="8" t="s">
        <v>190</v>
      </c>
      <c r="J15" s="9" t="s">
        <v>201</v>
      </c>
      <c r="K15" s="9" t="s">
        <v>192</v>
      </c>
      <c r="L15" s="9" t="s">
        <v>123</v>
      </c>
      <c r="M15" s="9" t="s">
        <v>193</v>
      </c>
      <c r="N15" s="8" t="s">
        <v>204</v>
      </c>
      <c r="O15" s="16">
        <v>120</v>
      </c>
      <c r="P15" s="8" t="s">
        <v>54</v>
      </c>
      <c r="Q15" s="6">
        <v>0</v>
      </c>
      <c r="R15" s="6">
        <v>0</v>
      </c>
      <c r="S15" s="6">
        <v>0</v>
      </c>
      <c r="T15" s="6">
        <v>0</v>
      </c>
      <c r="U15" s="32">
        <v>0</v>
      </c>
      <c r="V15" s="6">
        <f t="shared" si="0"/>
        <v>0</v>
      </c>
      <c r="W15" s="41" t="s">
        <v>45</v>
      </c>
      <c r="X15" s="8" t="s">
        <v>57</v>
      </c>
      <c r="Y15" s="10" t="s">
        <v>205</v>
      </c>
      <c r="Z15" s="8" t="s">
        <v>57</v>
      </c>
      <c r="AA15" s="16" t="s">
        <v>58</v>
      </c>
      <c r="AB15" s="8"/>
    </row>
    <row r="16" spans="1:28" ht="12.75" x14ac:dyDescent="0.2">
      <c r="A16" s="8" t="s">
        <v>43</v>
      </c>
      <c r="B16" s="8" t="s">
        <v>445</v>
      </c>
      <c r="C16" s="8">
        <v>1756410</v>
      </c>
      <c r="D16" s="8" t="s">
        <v>44</v>
      </c>
      <c r="E16" s="8" t="s">
        <v>45</v>
      </c>
      <c r="F16" s="8" t="s">
        <v>46</v>
      </c>
      <c r="G16" s="8" t="s">
        <v>47</v>
      </c>
      <c r="H16" s="8" t="s">
        <v>48</v>
      </c>
      <c r="I16" s="8" t="s">
        <v>49</v>
      </c>
      <c r="J16" s="9" t="s">
        <v>448</v>
      </c>
      <c r="K16" s="9" t="s">
        <v>50</v>
      </c>
      <c r="L16" s="9" t="s">
        <v>52</v>
      </c>
      <c r="M16" s="9" t="s">
        <v>455</v>
      </c>
      <c r="N16" s="8" t="s">
        <v>53</v>
      </c>
      <c r="O16" s="8">
        <v>40</v>
      </c>
      <c r="P16" s="8" t="s">
        <v>54</v>
      </c>
      <c r="Q16" s="6">
        <v>0</v>
      </c>
      <c r="R16" s="6">
        <v>0</v>
      </c>
      <c r="S16" s="6">
        <v>882.4</v>
      </c>
      <c r="T16" s="6">
        <v>511.17</v>
      </c>
      <c r="U16" s="6">
        <v>0</v>
      </c>
      <c r="V16" s="6">
        <f t="shared" si="0"/>
        <v>1393.57</v>
      </c>
      <c r="W16" s="41">
        <v>4572</v>
      </c>
      <c r="X16" s="8" t="s">
        <v>57</v>
      </c>
      <c r="Y16" s="10" t="s">
        <v>461</v>
      </c>
      <c r="Z16" s="8" t="s">
        <v>57</v>
      </c>
      <c r="AA16" s="8" t="s">
        <v>58</v>
      </c>
      <c r="AB16" s="8" t="s">
        <v>59</v>
      </c>
    </row>
    <row r="17" spans="1:28" ht="12.75" x14ac:dyDescent="0.2">
      <c r="A17" s="56" t="s">
        <v>43</v>
      </c>
      <c r="B17" s="56" t="s">
        <v>314</v>
      </c>
      <c r="C17" s="56">
        <v>1974891</v>
      </c>
      <c r="D17" s="56" t="s">
        <v>166</v>
      </c>
      <c r="E17" s="56" t="s">
        <v>45</v>
      </c>
      <c r="F17" s="56" t="s">
        <v>315</v>
      </c>
      <c r="G17" s="56" t="s">
        <v>47</v>
      </c>
      <c r="H17" s="56" t="s">
        <v>48</v>
      </c>
      <c r="I17" s="56" t="s">
        <v>49</v>
      </c>
      <c r="J17" s="56" t="s">
        <v>311</v>
      </c>
      <c r="K17" s="56" t="s">
        <v>285</v>
      </c>
      <c r="L17" s="8" t="s">
        <v>123</v>
      </c>
      <c r="M17" s="8" t="s">
        <v>102</v>
      </c>
      <c r="N17" s="56" t="s">
        <v>312</v>
      </c>
      <c r="O17" s="10">
        <v>16</v>
      </c>
      <c r="P17" s="56" t="s">
        <v>66</v>
      </c>
      <c r="Q17" s="6">
        <v>301.14999999999998</v>
      </c>
      <c r="R17" s="23">
        <v>0</v>
      </c>
      <c r="S17" s="23">
        <v>0</v>
      </c>
      <c r="T17" s="23">
        <v>0</v>
      </c>
      <c r="U17" s="23">
        <v>0</v>
      </c>
      <c r="V17" s="12">
        <f t="shared" si="0"/>
        <v>301.14999999999998</v>
      </c>
      <c r="W17" s="56">
        <v>4572</v>
      </c>
      <c r="X17" s="56" t="s">
        <v>57</v>
      </c>
      <c r="Y17" s="53" t="s">
        <v>313</v>
      </c>
      <c r="Z17" s="56" t="s">
        <v>177</v>
      </c>
      <c r="AA17" s="56" t="s">
        <v>177</v>
      </c>
      <c r="AB17" s="56"/>
    </row>
    <row r="18" spans="1:28" ht="12.75" x14ac:dyDescent="0.2">
      <c r="A18" s="56" t="s">
        <v>43</v>
      </c>
      <c r="B18" s="56" t="s">
        <v>314</v>
      </c>
      <c r="C18" s="56">
        <v>1974891</v>
      </c>
      <c r="D18" s="56" t="s">
        <v>166</v>
      </c>
      <c r="E18" s="56" t="s">
        <v>45</v>
      </c>
      <c r="F18" s="56" t="s">
        <v>244</v>
      </c>
      <c r="G18" s="56" t="s">
        <v>47</v>
      </c>
      <c r="H18" s="56" t="s">
        <v>48</v>
      </c>
      <c r="I18" s="56" t="s">
        <v>49</v>
      </c>
      <c r="J18" s="56" t="s">
        <v>395</v>
      </c>
      <c r="K18" s="56" t="s">
        <v>238</v>
      </c>
      <c r="L18" s="8" t="s">
        <v>123</v>
      </c>
      <c r="M18" s="8" t="s">
        <v>102</v>
      </c>
      <c r="N18" s="56" t="s">
        <v>396</v>
      </c>
      <c r="O18" s="10">
        <v>15</v>
      </c>
      <c r="P18" s="56" t="s">
        <v>66</v>
      </c>
      <c r="Q18" s="23">
        <v>133.07</v>
      </c>
      <c r="R18" s="23">
        <v>0</v>
      </c>
      <c r="S18" s="23">
        <v>0</v>
      </c>
      <c r="T18" s="23">
        <v>0</v>
      </c>
      <c r="U18" s="23">
        <v>0</v>
      </c>
      <c r="V18" s="12">
        <f t="shared" si="0"/>
        <v>133.07</v>
      </c>
      <c r="W18" s="53">
        <v>4572</v>
      </c>
      <c r="X18" s="56" t="s">
        <v>57</v>
      </c>
      <c r="Y18" s="53" t="s">
        <v>397</v>
      </c>
      <c r="Z18" s="56" t="s">
        <v>177</v>
      </c>
      <c r="AA18" s="56" t="s">
        <v>58</v>
      </c>
      <c r="AB18" s="56"/>
    </row>
    <row r="19" spans="1:28" ht="12.75" x14ac:dyDescent="0.2">
      <c r="A19" s="8" t="s">
        <v>43</v>
      </c>
      <c r="B19" s="8" t="s">
        <v>343</v>
      </c>
      <c r="C19" s="8">
        <v>1613062</v>
      </c>
      <c r="D19" s="8" t="s">
        <v>166</v>
      </c>
      <c r="E19" s="8" t="s">
        <v>45</v>
      </c>
      <c r="F19" s="8" t="s">
        <v>244</v>
      </c>
      <c r="G19" s="8" t="s">
        <v>344</v>
      </c>
      <c r="H19" s="8" t="s">
        <v>345</v>
      </c>
      <c r="I19" s="8" t="s">
        <v>49</v>
      </c>
      <c r="J19" s="9" t="s">
        <v>346</v>
      </c>
      <c r="K19" s="9" t="s">
        <v>347</v>
      </c>
      <c r="L19" s="9" t="s">
        <v>52</v>
      </c>
      <c r="M19" s="9" t="s">
        <v>348</v>
      </c>
      <c r="N19" s="51" t="s">
        <v>481</v>
      </c>
      <c r="O19" s="10"/>
      <c r="P19" s="8" t="s">
        <v>54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f t="shared" si="0"/>
        <v>0</v>
      </c>
      <c r="W19" s="41" t="s">
        <v>45</v>
      </c>
      <c r="X19" s="9" t="s">
        <v>57</v>
      </c>
      <c r="Y19" s="10" t="s">
        <v>349</v>
      </c>
      <c r="Z19" s="8" t="s">
        <v>177</v>
      </c>
      <c r="AA19" s="16" t="s">
        <v>92</v>
      </c>
      <c r="AB19" s="8"/>
    </row>
    <row r="20" spans="1:28" ht="12.75" x14ac:dyDescent="0.2">
      <c r="A20" s="56" t="s">
        <v>43</v>
      </c>
      <c r="B20" s="56" t="s">
        <v>287</v>
      </c>
      <c r="C20" s="60">
        <v>1672239</v>
      </c>
      <c r="D20" s="56" t="s">
        <v>44</v>
      </c>
      <c r="E20" s="56" t="s">
        <v>282</v>
      </c>
      <c r="F20" s="56" t="s">
        <v>288</v>
      </c>
      <c r="G20" s="56" t="s">
        <v>47</v>
      </c>
      <c r="H20" s="56" t="s">
        <v>48</v>
      </c>
      <c r="I20" s="56" t="s">
        <v>49</v>
      </c>
      <c r="J20" s="56" t="s">
        <v>289</v>
      </c>
      <c r="K20" s="56" t="s">
        <v>238</v>
      </c>
      <c r="L20" s="8" t="s">
        <v>123</v>
      </c>
      <c r="M20" s="8" t="s">
        <v>102</v>
      </c>
      <c r="N20" s="56" t="s">
        <v>290</v>
      </c>
      <c r="O20" s="10">
        <v>20</v>
      </c>
      <c r="P20" s="56" t="s">
        <v>66</v>
      </c>
      <c r="Q20" s="6">
        <v>118.01</v>
      </c>
      <c r="R20" s="21">
        <v>0</v>
      </c>
      <c r="S20" s="21">
        <v>0</v>
      </c>
      <c r="T20" s="21">
        <v>0</v>
      </c>
      <c r="U20" s="21">
        <v>0</v>
      </c>
      <c r="V20" s="12">
        <f t="shared" si="0"/>
        <v>118.01</v>
      </c>
      <c r="W20" s="53">
        <v>4572</v>
      </c>
      <c r="X20" s="56" t="s">
        <v>57</v>
      </c>
      <c r="Y20" s="10" t="s">
        <v>291</v>
      </c>
      <c r="Z20" s="56" t="s">
        <v>57</v>
      </c>
      <c r="AA20" s="56" t="s">
        <v>58</v>
      </c>
      <c r="AB20" s="56"/>
    </row>
    <row r="21" spans="1:28" ht="12.75" x14ac:dyDescent="0.2">
      <c r="A21" s="56" t="s">
        <v>43</v>
      </c>
      <c r="B21" s="56" t="s">
        <v>287</v>
      </c>
      <c r="C21" s="60">
        <v>1672239</v>
      </c>
      <c r="D21" s="56" t="s">
        <v>44</v>
      </c>
      <c r="E21" s="56" t="s">
        <v>282</v>
      </c>
      <c r="F21" s="56" t="s">
        <v>288</v>
      </c>
      <c r="G21" s="56" t="s">
        <v>47</v>
      </c>
      <c r="H21" s="56" t="s">
        <v>48</v>
      </c>
      <c r="I21" s="56" t="s">
        <v>49</v>
      </c>
      <c r="J21" s="56" t="s">
        <v>289</v>
      </c>
      <c r="K21" s="56" t="s">
        <v>238</v>
      </c>
      <c r="L21" s="8" t="s">
        <v>123</v>
      </c>
      <c r="M21" s="8" t="s">
        <v>102</v>
      </c>
      <c r="N21" s="56" t="s">
        <v>290</v>
      </c>
      <c r="O21" s="10">
        <v>20</v>
      </c>
      <c r="P21" s="56" t="s">
        <v>66</v>
      </c>
      <c r="Q21" s="6">
        <v>118.01</v>
      </c>
      <c r="R21" s="21">
        <v>0</v>
      </c>
      <c r="S21" s="21">
        <v>0</v>
      </c>
      <c r="T21" s="21">
        <v>0</v>
      </c>
      <c r="U21" s="21">
        <v>0</v>
      </c>
      <c r="V21" s="12">
        <f t="shared" si="0"/>
        <v>118.01</v>
      </c>
      <c r="W21" s="53">
        <v>4572</v>
      </c>
      <c r="X21" s="56" t="s">
        <v>57</v>
      </c>
      <c r="Y21" s="10" t="s">
        <v>291</v>
      </c>
      <c r="Z21" s="56" t="s">
        <v>57</v>
      </c>
      <c r="AA21" s="56" t="s">
        <v>58</v>
      </c>
      <c r="AB21" s="56"/>
    </row>
    <row r="22" spans="1:28" ht="12.75" x14ac:dyDescent="0.2">
      <c r="A22" s="8" t="s">
        <v>43</v>
      </c>
      <c r="B22" s="8" t="s">
        <v>364</v>
      </c>
      <c r="C22" s="8">
        <v>1771134</v>
      </c>
      <c r="D22" s="8" t="s">
        <v>166</v>
      </c>
      <c r="E22" s="8" t="s">
        <v>45</v>
      </c>
      <c r="F22" s="8" t="s">
        <v>244</v>
      </c>
      <c r="G22" s="8" t="s">
        <v>344</v>
      </c>
      <c r="H22" s="8" t="s">
        <v>345</v>
      </c>
      <c r="I22" s="8" t="s">
        <v>49</v>
      </c>
      <c r="J22" s="9" t="s">
        <v>365</v>
      </c>
      <c r="K22" s="9" t="s">
        <v>366</v>
      </c>
      <c r="L22" s="9" t="s">
        <v>52</v>
      </c>
      <c r="M22" s="9" t="s">
        <v>209</v>
      </c>
      <c r="N22" s="51" t="s">
        <v>482</v>
      </c>
      <c r="O22" s="10"/>
      <c r="P22" s="8" t="s">
        <v>54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f t="shared" si="0"/>
        <v>0</v>
      </c>
      <c r="W22" s="41" t="s">
        <v>45</v>
      </c>
      <c r="X22" s="9" t="s">
        <v>57</v>
      </c>
      <c r="Y22" s="10" t="s">
        <v>367</v>
      </c>
      <c r="Z22" s="8" t="s">
        <v>177</v>
      </c>
      <c r="AA22" s="16" t="s">
        <v>92</v>
      </c>
      <c r="AB22" s="8"/>
    </row>
    <row r="23" spans="1:28" ht="12.75" x14ac:dyDescent="0.2">
      <c r="A23" s="8" t="s">
        <v>43</v>
      </c>
      <c r="B23" s="8" t="s">
        <v>359</v>
      </c>
      <c r="C23" s="8">
        <v>2528521</v>
      </c>
      <c r="D23" s="8" t="s">
        <v>166</v>
      </c>
      <c r="E23" s="8" t="s">
        <v>45</v>
      </c>
      <c r="F23" s="8" t="s">
        <v>244</v>
      </c>
      <c r="G23" s="8" t="s">
        <v>344</v>
      </c>
      <c r="H23" s="8" t="s">
        <v>345</v>
      </c>
      <c r="I23" s="8" t="s">
        <v>49</v>
      </c>
      <c r="J23" s="9" t="s">
        <v>360</v>
      </c>
      <c r="K23" s="9" t="s">
        <v>361</v>
      </c>
      <c r="L23" s="9" t="s">
        <v>52</v>
      </c>
      <c r="M23" s="9" t="s">
        <v>362</v>
      </c>
      <c r="N23" s="51" t="s">
        <v>483</v>
      </c>
      <c r="O23" s="10"/>
      <c r="P23" s="8" t="s">
        <v>54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f t="shared" si="0"/>
        <v>0</v>
      </c>
      <c r="W23" s="41" t="s">
        <v>45</v>
      </c>
      <c r="X23" s="9" t="s">
        <v>57</v>
      </c>
      <c r="Y23" s="10" t="s">
        <v>363</v>
      </c>
      <c r="Z23" s="8" t="s">
        <v>177</v>
      </c>
      <c r="AA23" s="16" t="s">
        <v>92</v>
      </c>
      <c r="AB23" s="8"/>
    </row>
    <row r="24" spans="1:28" ht="12.75" x14ac:dyDescent="0.2">
      <c r="A24" s="8" t="s">
        <v>43</v>
      </c>
      <c r="B24" s="8" t="s">
        <v>418</v>
      </c>
      <c r="C24" s="8">
        <v>1586995</v>
      </c>
      <c r="D24" s="8" t="s">
        <v>44</v>
      </c>
      <c r="E24" s="8" t="s">
        <v>45</v>
      </c>
      <c r="F24" s="8" t="s">
        <v>419</v>
      </c>
      <c r="G24" s="8" t="s">
        <v>85</v>
      </c>
      <c r="H24" s="8" t="s">
        <v>212</v>
      </c>
      <c r="I24" s="8" t="s">
        <v>49</v>
      </c>
      <c r="J24" s="9" t="s">
        <v>393</v>
      </c>
      <c r="K24" s="9" t="s">
        <v>414</v>
      </c>
      <c r="L24" s="9" t="s">
        <v>123</v>
      </c>
      <c r="M24" s="9" t="s">
        <v>420</v>
      </c>
      <c r="N24" s="8" t="s">
        <v>421</v>
      </c>
      <c r="O24" s="8"/>
      <c r="P24" s="8" t="s">
        <v>54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f t="shared" si="0"/>
        <v>0</v>
      </c>
      <c r="W24" s="41" t="s">
        <v>45</v>
      </c>
      <c r="X24" s="16" t="s">
        <v>57</v>
      </c>
      <c r="Y24" s="10" t="s">
        <v>422</v>
      </c>
      <c r="Z24" s="8" t="s">
        <v>177</v>
      </c>
      <c r="AA24" s="16" t="s">
        <v>92</v>
      </c>
      <c r="AB24" s="8" t="s">
        <v>423</v>
      </c>
    </row>
    <row r="25" spans="1:28" ht="12.75" x14ac:dyDescent="0.2">
      <c r="A25" s="8" t="s">
        <v>43</v>
      </c>
      <c r="B25" s="8" t="s">
        <v>232</v>
      </c>
      <c r="C25" s="8">
        <v>1105062</v>
      </c>
      <c r="D25" s="8" t="s">
        <v>44</v>
      </c>
      <c r="E25" s="8" t="s">
        <v>60</v>
      </c>
      <c r="F25" s="8" t="s">
        <v>233</v>
      </c>
      <c r="G25" s="8" t="s">
        <v>47</v>
      </c>
      <c r="H25" s="8" t="s">
        <v>48</v>
      </c>
      <c r="I25" s="8" t="s">
        <v>49</v>
      </c>
      <c r="J25" s="9" t="s">
        <v>234</v>
      </c>
      <c r="K25" s="9" t="s">
        <v>223</v>
      </c>
      <c r="L25" s="9" t="s">
        <v>52</v>
      </c>
      <c r="M25" s="9" t="s">
        <v>102</v>
      </c>
      <c r="N25" s="8" t="s">
        <v>235</v>
      </c>
      <c r="O25" s="27">
        <v>8</v>
      </c>
      <c r="P25" s="8" t="s">
        <v>66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f t="shared" si="0"/>
        <v>0</v>
      </c>
      <c r="W25" s="41" t="s">
        <v>45</v>
      </c>
      <c r="X25" s="8" t="s">
        <v>80</v>
      </c>
      <c r="Y25" s="10" t="s">
        <v>225</v>
      </c>
      <c r="Z25" s="8" t="s">
        <v>177</v>
      </c>
      <c r="AA25" s="16" t="s">
        <v>58</v>
      </c>
      <c r="AB25" s="8" t="s">
        <v>226</v>
      </c>
    </row>
    <row r="26" spans="1:28" ht="12.75" x14ac:dyDescent="0.2">
      <c r="A26" s="8" t="s">
        <v>43</v>
      </c>
      <c r="B26" s="8" t="s">
        <v>444</v>
      </c>
      <c r="C26" s="8">
        <v>1806130</v>
      </c>
      <c r="D26" s="8" t="s">
        <v>166</v>
      </c>
      <c r="E26" s="8" t="s">
        <v>45</v>
      </c>
      <c r="F26" s="16" t="s">
        <v>167</v>
      </c>
      <c r="G26" s="8" t="s">
        <v>85</v>
      </c>
      <c r="H26" s="8" t="s">
        <v>48</v>
      </c>
      <c r="I26" s="8" t="s">
        <v>190</v>
      </c>
      <c r="J26" s="9" t="s">
        <v>201</v>
      </c>
      <c r="K26" s="9" t="s">
        <v>192</v>
      </c>
      <c r="L26" s="9" t="s">
        <v>123</v>
      </c>
      <c r="M26" s="9" t="s">
        <v>193</v>
      </c>
      <c r="N26" s="8" t="s">
        <v>202</v>
      </c>
      <c r="O26" s="16">
        <v>120</v>
      </c>
      <c r="P26" s="8" t="s">
        <v>54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f t="shared" si="0"/>
        <v>0</v>
      </c>
      <c r="W26" s="41" t="s">
        <v>45</v>
      </c>
      <c r="X26" s="8" t="s">
        <v>57</v>
      </c>
      <c r="Y26" s="10" t="s">
        <v>203</v>
      </c>
      <c r="Z26" s="8" t="s">
        <v>57</v>
      </c>
      <c r="AA26" s="16" t="s">
        <v>58</v>
      </c>
      <c r="AB26" s="8"/>
    </row>
    <row r="27" spans="1:28" ht="12.75" x14ac:dyDescent="0.2">
      <c r="A27" s="56" t="s">
        <v>43</v>
      </c>
      <c r="B27" s="56" t="s">
        <v>316</v>
      </c>
      <c r="C27" s="56">
        <v>1725014</v>
      </c>
      <c r="D27" s="56" t="s">
        <v>44</v>
      </c>
      <c r="E27" s="16" t="s">
        <v>299</v>
      </c>
      <c r="F27" s="16" t="s">
        <v>317</v>
      </c>
      <c r="G27" s="56" t="s">
        <v>47</v>
      </c>
      <c r="H27" s="56" t="s">
        <v>48</v>
      </c>
      <c r="I27" s="56" t="s">
        <v>49</v>
      </c>
      <c r="J27" s="56" t="s">
        <v>311</v>
      </c>
      <c r="K27" s="56" t="s">
        <v>285</v>
      </c>
      <c r="L27" s="8" t="s">
        <v>123</v>
      </c>
      <c r="M27" s="8" t="s">
        <v>102</v>
      </c>
      <c r="N27" s="56" t="s">
        <v>312</v>
      </c>
      <c r="O27" s="10">
        <v>16</v>
      </c>
      <c r="P27" s="56" t="s">
        <v>66</v>
      </c>
      <c r="Q27" s="6">
        <v>301.14999999999998</v>
      </c>
      <c r="R27" s="23">
        <v>0</v>
      </c>
      <c r="S27" s="23">
        <v>0</v>
      </c>
      <c r="T27" s="23">
        <v>0</v>
      </c>
      <c r="U27" s="23">
        <v>0</v>
      </c>
      <c r="V27" s="12">
        <f t="shared" si="0"/>
        <v>301.14999999999998</v>
      </c>
      <c r="W27" s="56">
        <v>4572</v>
      </c>
      <c r="X27" s="56" t="s">
        <v>57</v>
      </c>
      <c r="Y27" s="53" t="s">
        <v>313</v>
      </c>
      <c r="Z27" s="56" t="s">
        <v>177</v>
      </c>
      <c r="AA27" s="56" t="s">
        <v>177</v>
      </c>
      <c r="AB27" s="56"/>
    </row>
    <row r="28" spans="1:28" ht="12.75" x14ac:dyDescent="0.2">
      <c r="A28" s="8" t="s">
        <v>43</v>
      </c>
      <c r="B28" s="8" t="s">
        <v>277</v>
      </c>
      <c r="C28" s="8">
        <v>1644995</v>
      </c>
      <c r="D28" s="8" t="s">
        <v>166</v>
      </c>
      <c r="E28" s="8" t="s">
        <v>45</v>
      </c>
      <c r="F28" s="16" t="s">
        <v>263</v>
      </c>
      <c r="G28" s="8" t="s">
        <v>47</v>
      </c>
      <c r="H28" s="8" t="s">
        <v>48</v>
      </c>
      <c r="I28" s="8" t="s">
        <v>49</v>
      </c>
      <c r="J28" s="9" t="s">
        <v>278</v>
      </c>
      <c r="K28" s="9" t="s">
        <v>462</v>
      </c>
      <c r="L28" s="9" t="s">
        <v>123</v>
      </c>
      <c r="M28" s="9" t="s">
        <v>170</v>
      </c>
      <c r="N28" s="8" t="s">
        <v>279</v>
      </c>
      <c r="O28" s="16">
        <v>40</v>
      </c>
      <c r="P28" s="8" t="s">
        <v>54</v>
      </c>
      <c r="Q28" s="12">
        <v>0</v>
      </c>
      <c r="R28" s="32">
        <v>0</v>
      </c>
      <c r="S28" s="6">
        <v>1672.4</v>
      </c>
      <c r="T28" s="6">
        <v>541.34</v>
      </c>
      <c r="U28" s="6">
        <v>0</v>
      </c>
      <c r="V28" s="12">
        <f t="shared" si="0"/>
        <v>2213.7400000000002</v>
      </c>
      <c r="W28" s="41">
        <v>4572</v>
      </c>
      <c r="X28" s="8" t="s">
        <v>57</v>
      </c>
      <c r="Y28" s="10" t="s">
        <v>280</v>
      </c>
      <c r="Z28" s="8" t="s">
        <v>57</v>
      </c>
      <c r="AA28" s="16" t="s">
        <v>58</v>
      </c>
      <c r="AB28" s="8"/>
    </row>
    <row r="29" spans="1:28" ht="12.75" x14ac:dyDescent="0.2">
      <c r="A29" s="56" t="s">
        <v>43</v>
      </c>
      <c r="B29" s="56" t="s">
        <v>277</v>
      </c>
      <c r="C29" s="56">
        <v>1644995</v>
      </c>
      <c r="D29" s="56" t="s">
        <v>166</v>
      </c>
      <c r="E29" s="56" t="s">
        <v>45</v>
      </c>
      <c r="F29" s="16" t="s">
        <v>244</v>
      </c>
      <c r="G29" s="56" t="s">
        <v>47</v>
      </c>
      <c r="H29" s="56" t="s">
        <v>48</v>
      </c>
      <c r="I29" s="56" t="s">
        <v>49</v>
      </c>
      <c r="J29" s="56" t="s">
        <v>311</v>
      </c>
      <c r="K29" s="56" t="s">
        <v>285</v>
      </c>
      <c r="L29" s="8" t="s">
        <v>123</v>
      </c>
      <c r="M29" s="8" t="s">
        <v>102</v>
      </c>
      <c r="N29" s="56" t="s">
        <v>312</v>
      </c>
      <c r="O29" s="10">
        <v>16</v>
      </c>
      <c r="P29" s="56" t="s">
        <v>66</v>
      </c>
      <c r="Q29" s="6">
        <v>301.14999999999998</v>
      </c>
      <c r="R29" s="23">
        <v>0</v>
      </c>
      <c r="S29" s="23">
        <v>0</v>
      </c>
      <c r="T29" s="23">
        <v>0</v>
      </c>
      <c r="U29" s="23">
        <v>0</v>
      </c>
      <c r="V29" s="12">
        <f t="shared" si="0"/>
        <v>301.14999999999998</v>
      </c>
      <c r="W29" s="56">
        <v>4572</v>
      </c>
      <c r="X29" s="56" t="s">
        <v>57</v>
      </c>
      <c r="Y29" s="53" t="s">
        <v>313</v>
      </c>
      <c r="Z29" s="56" t="s">
        <v>177</v>
      </c>
      <c r="AA29" s="56" t="s">
        <v>177</v>
      </c>
      <c r="AB29" s="56"/>
    </row>
    <row r="30" spans="1:28" ht="12.75" x14ac:dyDescent="0.2">
      <c r="A30" s="56" t="s">
        <v>43</v>
      </c>
      <c r="B30" s="56" t="s">
        <v>257</v>
      </c>
      <c r="C30" s="47">
        <v>1102356</v>
      </c>
      <c r="D30" s="56" t="s">
        <v>44</v>
      </c>
      <c r="E30" s="56" t="s">
        <v>45</v>
      </c>
      <c r="F30" s="72" t="s">
        <v>293</v>
      </c>
      <c r="G30" s="56" t="s">
        <v>47</v>
      </c>
      <c r="H30" s="56" t="s">
        <v>48</v>
      </c>
      <c r="I30" s="56" t="s">
        <v>49</v>
      </c>
      <c r="J30" s="56" t="s">
        <v>254</v>
      </c>
      <c r="K30" s="56" t="s">
        <v>238</v>
      </c>
      <c r="L30" s="8" t="s">
        <v>123</v>
      </c>
      <c r="M30" s="8" t="s">
        <v>102</v>
      </c>
      <c r="N30" s="61">
        <v>43053</v>
      </c>
      <c r="O30" s="10">
        <v>6</v>
      </c>
      <c r="P30" s="56" t="s">
        <v>66</v>
      </c>
      <c r="Q30" s="6">
        <v>41</v>
      </c>
      <c r="R30" s="23">
        <v>0</v>
      </c>
      <c r="S30" s="23">
        <v>0</v>
      </c>
      <c r="T30" s="23">
        <v>0</v>
      </c>
      <c r="U30" s="23">
        <v>0</v>
      </c>
      <c r="V30" s="12">
        <f t="shared" si="0"/>
        <v>41</v>
      </c>
      <c r="W30" s="53">
        <v>4572</v>
      </c>
      <c r="X30" s="56" t="s">
        <v>57</v>
      </c>
      <c r="Y30" s="53" t="s">
        <v>255</v>
      </c>
      <c r="Z30" s="56" t="s">
        <v>177</v>
      </c>
      <c r="AA30" s="56" t="s">
        <v>58</v>
      </c>
      <c r="AB30" s="56" t="s">
        <v>256</v>
      </c>
    </row>
    <row r="31" spans="1:28" ht="12.75" x14ac:dyDescent="0.2">
      <c r="A31" s="56" t="s">
        <v>43</v>
      </c>
      <c r="B31" s="56" t="s">
        <v>257</v>
      </c>
      <c r="C31" s="47">
        <v>1102356</v>
      </c>
      <c r="D31" s="56" t="s">
        <v>44</v>
      </c>
      <c r="E31" s="56" t="s">
        <v>45</v>
      </c>
      <c r="F31" s="16" t="s">
        <v>293</v>
      </c>
      <c r="G31" s="56" t="s">
        <v>47</v>
      </c>
      <c r="H31" s="56" t="s">
        <v>48</v>
      </c>
      <c r="I31" s="56" t="s">
        <v>49</v>
      </c>
      <c r="J31" s="56" t="s">
        <v>294</v>
      </c>
      <c r="K31" s="56" t="s">
        <v>238</v>
      </c>
      <c r="L31" s="8" t="s">
        <v>123</v>
      </c>
      <c r="M31" s="8" t="s">
        <v>295</v>
      </c>
      <c r="N31" s="62">
        <v>43007</v>
      </c>
      <c r="O31" s="10">
        <v>8</v>
      </c>
      <c r="P31" s="56" t="s">
        <v>66</v>
      </c>
      <c r="Q31" s="12">
        <v>9.31</v>
      </c>
      <c r="R31" s="23">
        <v>0</v>
      </c>
      <c r="S31" s="23">
        <v>0</v>
      </c>
      <c r="T31" s="23">
        <v>0</v>
      </c>
      <c r="U31" s="23">
        <v>0</v>
      </c>
      <c r="V31" s="12">
        <f t="shared" si="0"/>
        <v>9.31</v>
      </c>
      <c r="W31" s="53">
        <v>4572</v>
      </c>
      <c r="X31" s="56" t="s">
        <v>57</v>
      </c>
      <c r="Y31" s="53" t="s">
        <v>296</v>
      </c>
      <c r="Z31" s="56" t="s">
        <v>57</v>
      </c>
      <c r="AA31" s="56" t="s">
        <v>58</v>
      </c>
      <c r="AB31" s="59"/>
    </row>
    <row r="32" spans="1:28" s="5" customFormat="1" ht="12.75" x14ac:dyDescent="0.2">
      <c r="A32" s="56" t="s">
        <v>43</v>
      </c>
      <c r="B32" s="56" t="s">
        <v>257</v>
      </c>
      <c r="C32" s="56">
        <v>1102356</v>
      </c>
      <c r="D32" s="56" t="s">
        <v>44</v>
      </c>
      <c r="E32" s="56" t="s">
        <v>45</v>
      </c>
      <c r="F32" s="16" t="s">
        <v>293</v>
      </c>
      <c r="G32" s="56" t="s">
        <v>47</v>
      </c>
      <c r="H32" s="56" t="s">
        <v>48</v>
      </c>
      <c r="I32" s="56" t="s">
        <v>49</v>
      </c>
      <c r="J32" s="56" t="s">
        <v>254</v>
      </c>
      <c r="K32" s="56" t="s">
        <v>238</v>
      </c>
      <c r="L32" s="8" t="s">
        <v>123</v>
      </c>
      <c r="M32" s="8" t="s">
        <v>102</v>
      </c>
      <c r="N32" s="61">
        <v>43053</v>
      </c>
      <c r="O32" s="10">
        <v>6</v>
      </c>
      <c r="P32" s="56" t="s">
        <v>66</v>
      </c>
      <c r="Q32" s="12">
        <v>41</v>
      </c>
      <c r="R32" s="23">
        <v>0</v>
      </c>
      <c r="S32" s="23">
        <v>0</v>
      </c>
      <c r="T32" s="23">
        <v>0</v>
      </c>
      <c r="U32" s="23">
        <v>0</v>
      </c>
      <c r="V32" s="12">
        <f t="shared" si="0"/>
        <v>41</v>
      </c>
      <c r="W32" s="53">
        <v>4572</v>
      </c>
      <c r="X32" s="56" t="s">
        <v>57</v>
      </c>
      <c r="Y32" s="53" t="s">
        <v>255</v>
      </c>
      <c r="Z32" s="56" t="s">
        <v>177</v>
      </c>
      <c r="AA32" s="56" t="s">
        <v>58</v>
      </c>
      <c r="AB32" s="56" t="s">
        <v>256</v>
      </c>
    </row>
    <row r="33" spans="1:28" s="5" customFormat="1" ht="12.75" x14ac:dyDescent="0.2">
      <c r="A33" s="8" t="s">
        <v>43</v>
      </c>
      <c r="B33" s="8" t="s">
        <v>142</v>
      </c>
      <c r="C33" s="8">
        <v>2332068</v>
      </c>
      <c r="D33" s="8" t="s">
        <v>44</v>
      </c>
      <c r="E33" s="8" t="s">
        <v>143</v>
      </c>
      <c r="F33" s="16" t="s">
        <v>144</v>
      </c>
      <c r="G33" s="8" t="s">
        <v>47</v>
      </c>
      <c r="H33" s="8" t="s">
        <v>48</v>
      </c>
      <c r="I33" s="8" t="s">
        <v>49</v>
      </c>
      <c r="J33" s="9" t="s">
        <v>121</v>
      </c>
      <c r="K33" s="9" t="s">
        <v>122</v>
      </c>
      <c r="L33" s="9" t="s">
        <v>123</v>
      </c>
      <c r="M33" s="9" t="s">
        <v>102</v>
      </c>
      <c r="N33" s="8" t="s">
        <v>124</v>
      </c>
      <c r="O33" s="10">
        <v>30</v>
      </c>
      <c r="P33" s="8" t="s">
        <v>66</v>
      </c>
      <c r="Q33" s="12">
        <v>205.38</v>
      </c>
      <c r="R33" s="12">
        <v>0</v>
      </c>
      <c r="S33" s="12">
        <v>0</v>
      </c>
      <c r="T33" s="12">
        <v>0</v>
      </c>
      <c r="U33" s="12">
        <f>SUM(Q33:T33)</f>
        <v>205.38</v>
      </c>
      <c r="V33" s="6">
        <f t="shared" si="0"/>
        <v>410.76</v>
      </c>
      <c r="W33" s="41">
        <v>4572</v>
      </c>
      <c r="X33" s="8" t="s">
        <v>57</v>
      </c>
      <c r="Y33" s="10" t="s">
        <v>140</v>
      </c>
      <c r="Z33" s="8" t="s">
        <v>57</v>
      </c>
      <c r="AA33" s="16" t="s">
        <v>58</v>
      </c>
      <c r="AB33" s="8"/>
    </row>
    <row r="34" spans="1:28" s="5" customFormat="1" ht="12.75" x14ac:dyDescent="0.2">
      <c r="A34" s="8" t="s">
        <v>43</v>
      </c>
      <c r="B34" s="8" t="s">
        <v>165</v>
      </c>
      <c r="C34" s="8">
        <v>1608975</v>
      </c>
      <c r="D34" s="8" t="s">
        <v>166</v>
      </c>
      <c r="E34" s="8" t="s">
        <v>45</v>
      </c>
      <c r="F34" s="16" t="s">
        <v>167</v>
      </c>
      <c r="G34" s="8" t="s">
        <v>47</v>
      </c>
      <c r="H34" s="8" t="s">
        <v>48</v>
      </c>
      <c r="I34" s="8" t="s">
        <v>49</v>
      </c>
      <c r="J34" s="9" t="s">
        <v>168</v>
      </c>
      <c r="K34" s="9" t="s">
        <v>169</v>
      </c>
      <c r="L34" s="9" t="s">
        <v>52</v>
      </c>
      <c r="M34" s="9" t="s">
        <v>170</v>
      </c>
      <c r="N34" s="8" t="s">
        <v>171</v>
      </c>
      <c r="O34" s="16">
        <v>32</v>
      </c>
      <c r="P34" s="8" t="s">
        <v>54</v>
      </c>
      <c r="Q34" s="6">
        <v>0</v>
      </c>
      <c r="R34" s="6">
        <v>0</v>
      </c>
      <c r="S34" s="6">
        <v>784.7</v>
      </c>
      <c r="T34" s="6">
        <v>933.06</v>
      </c>
      <c r="U34" s="6">
        <v>0</v>
      </c>
      <c r="V34" s="6">
        <f t="shared" si="0"/>
        <v>1717.76</v>
      </c>
      <c r="W34" s="41">
        <v>4572</v>
      </c>
      <c r="X34" s="8" t="s">
        <v>57</v>
      </c>
      <c r="Y34" s="10" t="s">
        <v>172</v>
      </c>
      <c r="Z34" s="8" t="s">
        <v>57</v>
      </c>
      <c r="AA34" s="16" t="s">
        <v>58</v>
      </c>
      <c r="AB34" s="8"/>
    </row>
    <row r="35" spans="1:28" s="5" customFormat="1" ht="12.75" x14ac:dyDescent="0.2">
      <c r="A35" s="56" t="s">
        <v>43</v>
      </c>
      <c r="B35" s="56" t="s">
        <v>165</v>
      </c>
      <c r="C35" s="56">
        <v>1608975</v>
      </c>
      <c r="D35" s="56" t="s">
        <v>166</v>
      </c>
      <c r="E35" s="56" t="s">
        <v>45</v>
      </c>
      <c r="F35" s="16" t="s">
        <v>244</v>
      </c>
      <c r="G35" s="56" t="s">
        <v>47</v>
      </c>
      <c r="H35" s="56" t="s">
        <v>48</v>
      </c>
      <c r="I35" s="56" t="s">
        <v>49</v>
      </c>
      <c r="J35" s="56" t="s">
        <v>311</v>
      </c>
      <c r="K35" s="56" t="s">
        <v>285</v>
      </c>
      <c r="L35" s="8" t="s">
        <v>123</v>
      </c>
      <c r="M35" s="8" t="s">
        <v>102</v>
      </c>
      <c r="N35" s="56" t="s">
        <v>312</v>
      </c>
      <c r="O35" s="10">
        <v>16</v>
      </c>
      <c r="P35" s="56" t="s">
        <v>66</v>
      </c>
      <c r="Q35" s="6">
        <v>301.14999999999998</v>
      </c>
      <c r="R35" s="23">
        <v>0</v>
      </c>
      <c r="S35" s="23">
        <v>0</v>
      </c>
      <c r="T35" s="23">
        <v>0</v>
      </c>
      <c r="U35" s="23">
        <v>0</v>
      </c>
      <c r="V35" s="12">
        <f t="shared" si="0"/>
        <v>301.14999999999998</v>
      </c>
      <c r="W35" s="56">
        <v>4572</v>
      </c>
      <c r="X35" s="56" t="s">
        <v>57</v>
      </c>
      <c r="Y35" s="53" t="s">
        <v>313</v>
      </c>
      <c r="Z35" s="56" t="s">
        <v>177</v>
      </c>
      <c r="AA35" s="56" t="s">
        <v>177</v>
      </c>
      <c r="AB35" s="56"/>
    </row>
    <row r="36" spans="1:28" s="5" customFormat="1" ht="12.75" x14ac:dyDescent="0.2">
      <c r="A36" s="8" t="s">
        <v>43</v>
      </c>
      <c r="B36" s="8" t="s">
        <v>150</v>
      </c>
      <c r="C36" s="8">
        <v>1096338</v>
      </c>
      <c r="D36" s="8" t="s">
        <v>44</v>
      </c>
      <c r="E36" s="8" t="s">
        <v>152</v>
      </c>
      <c r="F36" s="16" t="s">
        <v>109</v>
      </c>
      <c r="G36" s="8" t="s">
        <v>47</v>
      </c>
      <c r="H36" s="8" t="s">
        <v>48</v>
      </c>
      <c r="I36" s="8" t="s">
        <v>49</v>
      </c>
      <c r="J36" s="9" t="s">
        <v>121</v>
      </c>
      <c r="K36" s="9" t="s">
        <v>122</v>
      </c>
      <c r="L36" s="9" t="s">
        <v>123</v>
      </c>
      <c r="M36" s="9" t="s">
        <v>102</v>
      </c>
      <c r="N36" s="8" t="s">
        <v>124</v>
      </c>
      <c r="O36" s="10">
        <v>30</v>
      </c>
      <c r="P36" s="8" t="s">
        <v>66</v>
      </c>
      <c r="Q36" s="12">
        <v>205.38</v>
      </c>
      <c r="R36" s="12">
        <v>0</v>
      </c>
      <c r="S36" s="12">
        <v>0</v>
      </c>
      <c r="T36" s="12">
        <v>0</v>
      </c>
      <c r="U36" s="12">
        <f>SUM(Q36:T36)</f>
        <v>205.38</v>
      </c>
      <c r="V36" s="6">
        <f t="shared" si="0"/>
        <v>410.76</v>
      </c>
      <c r="W36" s="41">
        <v>4572</v>
      </c>
      <c r="X36" s="8" t="s">
        <v>57</v>
      </c>
      <c r="Y36" s="10" t="s">
        <v>140</v>
      </c>
      <c r="Z36" s="8" t="s">
        <v>57</v>
      </c>
      <c r="AA36" s="16" t="s">
        <v>58</v>
      </c>
      <c r="AB36" s="8"/>
    </row>
    <row r="37" spans="1:28" s="5" customFormat="1" ht="12.75" x14ac:dyDescent="0.2">
      <c r="A37" s="56" t="s">
        <v>43</v>
      </c>
      <c r="B37" s="56" t="s">
        <v>150</v>
      </c>
      <c r="C37" s="56">
        <v>1096338</v>
      </c>
      <c r="D37" s="56" t="s">
        <v>44</v>
      </c>
      <c r="E37" s="16" t="s">
        <v>45</v>
      </c>
      <c r="F37" s="72" t="s">
        <v>464</v>
      </c>
      <c r="G37" s="56" t="s">
        <v>47</v>
      </c>
      <c r="H37" s="56" t="s">
        <v>48</v>
      </c>
      <c r="I37" s="56" t="s">
        <v>49</v>
      </c>
      <c r="J37" s="56" t="s">
        <v>237</v>
      </c>
      <c r="K37" s="56" t="s">
        <v>238</v>
      </c>
      <c r="L37" s="8" t="s">
        <v>123</v>
      </c>
      <c r="M37" s="8" t="s">
        <v>102</v>
      </c>
      <c r="N37" s="56" t="s">
        <v>239</v>
      </c>
      <c r="O37" s="8">
        <v>16</v>
      </c>
      <c r="P37" s="56" t="s">
        <v>66</v>
      </c>
      <c r="Q37" s="58">
        <v>83.77</v>
      </c>
      <c r="R37" s="58">
        <v>0</v>
      </c>
      <c r="S37" s="58">
        <v>0</v>
      </c>
      <c r="T37" s="12">
        <v>0</v>
      </c>
      <c r="U37" s="58">
        <v>0</v>
      </c>
      <c r="V37" s="59">
        <f t="shared" si="0"/>
        <v>83.77</v>
      </c>
      <c r="W37" s="56">
        <v>4572</v>
      </c>
      <c r="X37" s="56" t="s">
        <v>57</v>
      </c>
      <c r="Y37" s="53" t="s">
        <v>240</v>
      </c>
      <c r="Z37" s="56" t="s">
        <v>57</v>
      </c>
      <c r="AA37" s="56" t="s">
        <v>58</v>
      </c>
      <c r="AB37" s="59"/>
    </row>
    <row r="38" spans="1:28" s="5" customFormat="1" ht="12.75" x14ac:dyDescent="0.2">
      <c r="A38" s="8" t="s">
        <v>43</v>
      </c>
      <c r="B38" s="8" t="s">
        <v>376</v>
      </c>
      <c r="C38" s="8">
        <v>1467895</v>
      </c>
      <c r="D38" s="8" t="s">
        <v>166</v>
      </c>
      <c r="E38" s="8" t="s">
        <v>45</v>
      </c>
      <c r="F38" s="16" t="s">
        <v>244</v>
      </c>
      <c r="G38" s="8" t="s">
        <v>344</v>
      </c>
      <c r="H38" s="8" t="s">
        <v>345</v>
      </c>
      <c r="I38" s="8" t="s">
        <v>49</v>
      </c>
      <c r="J38" s="9" t="s">
        <v>377</v>
      </c>
      <c r="K38" s="9" t="s">
        <v>378</v>
      </c>
      <c r="L38" s="9" t="s">
        <v>123</v>
      </c>
      <c r="M38" s="9" t="s">
        <v>379</v>
      </c>
      <c r="N38" s="51" t="s">
        <v>484</v>
      </c>
      <c r="O38" s="10"/>
      <c r="P38" s="8" t="s">
        <v>54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f t="shared" si="0"/>
        <v>0</v>
      </c>
      <c r="W38" s="41" t="s">
        <v>45</v>
      </c>
      <c r="X38" s="9" t="s">
        <v>57</v>
      </c>
      <c r="Y38" s="10" t="s">
        <v>380</v>
      </c>
      <c r="Z38" s="8" t="s">
        <v>177</v>
      </c>
      <c r="AA38" s="16" t="s">
        <v>92</v>
      </c>
      <c r="AB38" s="8"/>
    </row>
    <row r="39" spans="1:28" s="5" customFormat="1" ht="12.75" x14ac:dyDescent="0.2">
      <c r="A39" s="8" t="s">
        <v>43</v>
      </c>
      <c r="B39" s="8" t="s">
        <v>262</v>
      </c>
      <c r="C39" s="48">
        <v>1803694</v>
      </c>
      <c r="D39" s="8" t="s">
        <v>166</v>
      </c>
      <c r="E39" s="8" t="s">
        <v>45</v>
      </c>
      <c r="F39" s="8" t="s">
        <v>263</v>
      </c>
      <c r="G39" s="8" t="s">
        <v>47</v>
      </c>
      <c r="H39" s="8" t="s">
        <v>48</v>
      </c>
      <c r="I39" s="8" t="s">
        <v>49</v>
      </c>
      <c r="J39" s="9" t="s">
        <v>258</v>
      </c>
      <c r="K39" s="9" t="s">
        <v>259</v>
      </c>
      <c r="L39" s="9" t="s">
        <v>123</v>
      </c>
      <c r="M39" s="9" t="s">
        <v>102</v>
      </c>
      <c r="N39" s="8" t="s">
        <v>260</v>
      </c>
      <c r="O39" s="16">
        <v>16</v>
      </c>
      <c r="P39" s="8" t="s">
        <v>54</v>
      </c>
      <c r="Q39" s="6">
        <v>260</v>
      </c>
      <c r="R39" s="6">
        <v>0</v>
      </c>
      <c r="S39" s="6">
        <v>0</v>
      </c>
      <c r="T39" s="6">
        <v>0</v>
      </c>
      <c r="U39" s="6">
        <v>0</v>
      </c>
      <c r="V39" s="12">
        <f t="shared" si="0"/>
        <v>260</v>
      </c>
      <c r="W39" s="41">
        <v>4572</v>
      </c>
      <c r="X39" s="8" t="s">
        <v>57</v>
      </c>
      <c r="Y39" s="10" t="s">
        <v>261</v>
      </c>
      <c r="Z39" s="8" t="s">
        <v>57</v>
      </c>
      <c r="AA39" s="16" t="s">
        <v>58</v>
      </c>
      <c r="AB39" s="8"/>
    </row>
    <row r="40" spans="1:28" s="5" customFormat="1" ht="12.75" x14ac:dyDescent="0.2">
      <c r="A40" s="56" t="s">
        <v>43</v>
      </c>
      <c r="B40" s="56" t="s">
        <v>262</v>
      </c>
      <c r="C40" s="56">
        <v>1803694</v>
      </c>
      <c r="D40" s="56" t="s">
        <v>166</v>
      </c>
      <c r="E40" s="56" t="s">
        <v>45</v>
      </c>
      <c r="F40" s="56" t="s">
        <v>244</v>
      </c>
      <c r="G40" s="56" t="s">
        <v>47</v>
      </c>
      <c r="H40" s="56" t="s">
        <v>48</v>
      </c>
      <c r="I40" s="56" t="s">
        <v>49</v>
      </c>
      <c r="J40" s="56" t="s">
        <v>311</v>
      </c>
      <c r="K40" s="56" t="s">
        <v>285</v>
      </c>
      <c r="L40" s="8" t="s">
        <v>123</v>
      </c>
      <c r="M40" s="8" t="s">
        <v>102</v>
      </c>
      <c r="N40" s="56" t="s">
        <v>312</v>
      </c>
      <c r="O40" s="10">
        <v>16</v>
      </c>
      <c r="P40" s="56" t="s">
        <v>66</v>
      </c>
      <c r="Q40" s="6">
        <v>301.14999999999998</v>
      </c>
      <c r="R40" s="23">
        <v>0</v>
      </c>
      <c r="S40" s="23">
        <v>0</v>
      </c>
      <c r="T40" s="23">
        <v>0</v>
      </c>
      <c r="U40" s="23">
        <v>0</v>
      </c>
      <c r="V40" s="12">
        <f t="shared" si="0"/>
        <v>301.14999999999998</v>
      </c>
      <c r="W40" s="56">
        <v>4572</v>
      </c>
      <c r="X40" s="56" t="s">
        <v>57</v>
      </c>
      <c r="Y40" s="53" t="s">
        <v>313</v>
      </c>
      <c r="Z40" s="56" t="s">
        <v>177</v>
      </c>
      <c r="AA40" s="56" t="s">
        <v>177</v>
      </c>
      <c r="AB40" s="56"/>
    </row>
    <row r="41" spans="1:28" s="5" customFormat="1" ht="12.75" x14ac:dyDescent="0.2">
      <c r="A41" s="8" t="s">
        <v>43</v>
      </c>
      <c r="B41" s="8" t="s">
        <v>520</v>
      </c>
      <c r="C41" s="48">
        <v>2375722</v>
      </c>
      <c r="D41" s="8" t="s">
        <v>44</v>
      </c>
      <c r="E41" s="8" t="s">
        <v>45</v>
      </c>
      <c r="F41" s="8"/>
      <c r="G41" s="56" t="s">
        <v>47</v>
      </c>
      <c r="H41" s="56" t="s">
        <v>48</v>
      </c>
      <c r="I41" s="8" t="s">
        <v>190</v>
      </c>
      <c r="J41" s="87" t="s">
        <v>517</v>
      </c>
      <c r="K41" s="9" t="s">
        <v>238</v>
      </c>
      <c r="L41" s="9" t="s">
        <v>123</v>
      </c>
      <c r="M41" s="9" t="s">
        <v>177</v>
      </c>
      <c r="N41" s="89">
        <v>2017</v>
      </c>
      <c r="O41" s="89">
        <v>30</v>
      </c>
      <c r="P41" s="9" t="s">
        <v>54</v>
      </c>
      <c r="Q41" s="12">
        <v>0</v>
      </c>
      <c r="R41" s="12">
        <v>0</v>
      </c>
      <c r="S41" s="12">
        <v>0</v>
      </c>
      <c r="T41" s="12">
        <v>0</v>
      </c>
      <c r="U41" s="23">
        <v>0</v>
      </c>
      <c r="V41" s="12">
        <f t="shared" si="0"/>
        <v>0</v>
      </c>
      <c r="W41" s="41" t="s">
        <v>45</v>
      </c>
      <c r="X41" s="9" t="s">
        <v>80</v>
      </c>
      <c r="Y41" s="10" t="s">
        <v>518</v>
      </c>
      <c r="Z41" s="8" t="s">
        <v>177</v>
      </c>
      <c r="AA41" s="8" t="s">
        <v>58</v>
      </c>
      <c r="AB41" s="8" t="s">
        <v>519</v>
      </c>
    </row>
    <row r="42" spans="1:28" s="5" customFormat="1" ht="12.75" x14ac:dyDescent="0.2">
      <c r="A42" s="56" t="s">
        <v>43</v>
      </c>
      <c r="B42" s="56" t="s">
        <v>297</v>
      </c>
      <c r="C42" s="64">
        <v>1644721</v>
      </c>
      <c r="D42" s="56" t="s">
        <v>44</v>
      </c>
      <c r="E42" s="56" t="s">
        <v>45</v>
      </c>
      <c r="F42" s="56" t="s">
        <v>293</v>
      </c>
      <c r="G42" s="56" t="s">
        <v>47</v>
      </c>
      <c r="H42" s="56" t="s">
        <v>48</v>
      </c>
      <c r="I42" s="56" t="s">
        <v>49</v>
      </c>
      <c r="J42" s="56" t="s">
        <v>294</v>
      </c>
      <c r="K42" s="56" t="s">
        <v>238</v>
      </c>
      <c r="L42" s="8" t="s">
        <v>123</v>
      </c>
      <c r="M42" s="8" t="s">
        <v>295</v>
      </c>
      <c r="N42" s="62">
        <v>43007</v>
      </c>
      <c r="O42" s="10">
        <v>8</v>
      </c>
      <c r="P42" s="56" t="s">
        <v>66</v>
      </c>
      <c r="Q42" s="12">
        <v>9.31</v>
      </c>
      <c r="R42" s="23">
        <v>0</v>
      </c>
      <c r="S42" s="23">
        <v>0</v>
      </c>
      <c r="T42" s="23">
        <v>0</v>
      </c>
      <c r="U42" s="23">
        <v>0</v>
      </c>
      <c r="V42" s="12">
        <f t="shared" si="0"/>
        <v>9.31</v>
      </c>
      <c r="W42" s="53">
        <v>4572</v>
      </c>
      <c r="X42" s="56" t="s">
        <v>57</v>
      </c>
      <c r="Y42" s="53" t="s">
        <v>296</v>
      </c>
      <c r="Z42" s="56" t="s">
        <v>57</v>
      </c>
      <c r="AA42" s="56" t="s">
        <v>58</v>
      </c>
      <c r="AB42" s="59"/>
    </row>
    <row r="43" spans="1:28" s="5" customFormat="1" ht="12.75" x14ac:dyDescent="0.2">
      <c r="A43" s="8" t="s">
        <v>43</v>
      </c>
      <c r="B43" s="45" t="s">
        <v>297</v>
      </c>
      <c r="C43" s="50">
        <v>1644721</v>
      </c>
      <c r="D43" s="38" t="s">
        <v>44</v>
      </c>
      <c r="E43" s="8" t="s">
        <v>45</v>
      </c>
      <c r="F43" s="8" t="s">
        <v>293</v>
      </c>
      <c r="G43" s="8" t="s">
        <v>85</v>
      </c>
      <c r="H43" s="8" t="s">
        <v>48</v>
      </c>
      <c r="I43" s="9" t="s">
        <v>190</v>
      </c>
      <c r="J43" s="9" t="s">
        <v>393</v>
      </c>
      <c r="K43" s="9" t="s">
        <v>213</v>
      </c>
      <c r="L43" s="9" t="s">
        <v>52</v>
      </c>
      <c r="M43" s="9" t="s">
        <v>209</v>
      </c>
      <c r="N43" s="30"/>
      <c r="O43" s="19"/>
      <c r="P43" s="8" t="s">
        <v>54</v>
      </c>
      <c r="Q43" s="12">
        <v>0</v>
      </c>
      <c r="R43" s="12">
        <v>0</v>
      </c>
      <c r="S43" s="12">
        <v>0</v>
      </c>
      <c r="T43" s="21">
        <v>0</v>
      </c>
      <c r="U43" s="12">
        <v>0</v>
      </c>
      <c r="V43" s="12">
        <f t="shared" si="0"/>
        <v>0</v>
      </c>
      <c r="W43" s="41" t="s">
        <v>45</v>
      </c>
      <c r="X43" s="16" t="s">
        <v>57</v>
      </c>
      <c r="Y43" s="10" t="s">
        <v>394</v>
      </c>
      <c r="Z43" s="8" t="s">
        <v>177</v>
      </c>
      <c r="AA43" s="16" t="s">
        <v>58</v>
      </c>
      <c r="AB43" s="8"/>
    </row>
    <row r="44" spans="1:28" s="5" customFormat="1" ht="12.75" x14ac:dyDescent="0.2">
      <c r="A44" s="56" t="s">
        <v>43</v>
      </c>
      <c r="B44" s="65" t="s">
        <v>318</v>
      </c>
      <c r="C44" s="66">
        <v>1799163</v>
      </c>
      <c r="D44" s="67" t="s">
        <v>166</v>
      </c>
      <c r="E44" s="56" t="s">
        <v>45</v>
      </c>
      <c r="F44" s="56" t="s">
        <v>244</v>
      </c>
      <c r="G44" s="56" t="s">
        <v>47</v>
      </c>
      <c r="H44" s="56" t="s">
        <v>48</v>
      </c>
      <c r="I44" s="56" t="s">
        <v>49</v>
      </c>
      <c r="J44" s="56" t="s">
        <v>311</v>
      </c>
      <c r="K44" s="56" t="s">
        <v>285</v>
      </c>
      <c r="L44" s="8" t="s">
        <v>123</v>
      </c>
      <c r="M44" s="8" t="s">
        <v>102</v>
      </c>
      <c r="N44" s="56" t="s">
        <v>312</v>
      </c>
      <c r="O44" s="10">
        <v>16</v>
      </c>
      <c r="P44" s="56" t="s">
        <v>66</v>
      </c>
      <c r="Q44" s="6">
        <v>301.14999999999998</v>
      </c>
      <c r="R44" s="23">
        <v>0</v>
      </c>
      <c r="S44" s="23">
        <v>0</v>
      </c>
      <c r="T44" s="23">
        <v>0</v>
      </c>
      <c r="U44" s="23">
        <v>0</v>
      </c>
      <c r="V44" s="12">
        <f t="shared" si="0"/>
        <v>301.14999999999998</v>
      </c>
      <c r="W44" s="56">
        <v>4572</v>
      </c>
      <c r="X44" s="56" t="s">
        <v>57</v>
      </c>
      <c r="Y44" s="53" t="s">
        <v>313</v>
      </c>
      <c r="Z44" s="56" t="s">
        <v>177</v>
      </c>
      <c r="AA44" s="56" t="s">
        <v>177</v>
      </c>
      <c r="AB44" s="56"/>
    </row>
    <row r="45" spans="1:28" s="5" customFormat="1" ht="12.75" x14ac:dyDescent="0.2">
      <c r="A45" s="56" t="s">
        <v>43</v>
      </c>
      <c r="B45" s="56" t="s">
        <v>298</v>
      </c>
      <c r="C45" s="63">
        <v>1798833</v>
      </c>
      <c r="D45" s="56" t="s">
        <v>44</v>
      </c>
      <c r="E45" s="56" t="s">
        <v>299</v>
      </c>
      <c r="F45" s="56" t="s">
        <v>300</v>
      </c>
      <c r="G45" s="56" t="s">
        <v>47</v>
      </c>
      <c r="H45" s="56" t="s">
        <v>48</v>
      </c>
      <c r="I45" s="56" t="s">
        <v>49</v>
      </c>
      <c r="J45" s="56" t="s">
        <v>294</v>
      </c>
      <c r="K45" s="56" t="s">
        <v>238</v>
      </c>
      <c r="L45" s="8" t="s">
        <v>123</v>
      </c>
      <c r="M45" s="8" t="s">
        <v>295</v>
      </c>
      <c r="N45" s="62">
        <v>43007</v>
      </c>
      <c r="O45" s="10">
        <v>8</v>
      </c>
      <c r="P45" s="56" t="s">
        <v>66</v>
      </c>
      <c r="Q45" s="12">
        <v>9.31</v>
      </c>
      <c r="R45" s="23">
        <v>0</v>
      </c>
      <c r="S45" s="23">
        <v>0</v>
      </c>
      <c r="T45" s="23">
        <v>0</v>
      </c>
      <c r="U45" s="23">
        <v>0</v>
      </c>
      <c r="V45" s="12">
        <f t="shared" si="0"/>
        <v>9.31</v>
      </c>
      <c r="W45" s="53">
        <v>4572</v>
      </c>
      <c r="X45" s="56" t="s">
        <v>57</v>
      </c>
      <c r="Y45" s="53" t="s">
        <v>296</v>
      </c>
      <c r="Z45" s="56" t="s">
        <v>57</v>
      </c>
      <c r="AA45" s="56" t="s">
        <v>58</v>
      </c>
      <c r="AB45" s="59"/>
    </row>
    <row r="46" spans="1:28" ht="12.75" x14ac:dyDescent="0.2">
      <c r="A46" s="9" t="s">
        <v>43</v>
      </c>
      <c r="B46" s="51" t="s">
        <v>490</v>
      </c>
      <c r="C46" s="5">
        <v>1110911</v>
      </c>
      <c r="D46" s="9" t="s">
        <v>44</v>
      </c>
      <c r="E46" s="9" t="s">
        <v>45</v>
      </c>
      <c r="F46" s="9" t="s">
        <v>496</v>
      </c>
      <c r="G46" s="9" t="s">
        <v>344</v>
      </c>
      <c r="H46" s="9" t="s">
        <v>212</v>
      </c>
      <c r="I46" s="9" t="s">
        <v>49</v>
      </c>
      <c r="J46" s="9" t="s">
        <v>451</v>
      </c>
      <c r="K46" s="9" t="s">
        <v>497</v>
      </c>
      <c r="L46" s="9" t="s">
        <v>52</v>
      </c>
      <c r="M46" s="9" t="s">
        <v>420</v>
      </c>
      <c r="N46" s="9" t="s">
        <v>491</v>
      </c>
      <c r="O46" s="9"/>
      <c r="P46" s="9" t="s">
        <v>54</v>
      </c>
      <c r="Q46" s="24">
        <v>0</v>
      </c>
      <c r="R46" s="24">
        <v>0</v>
      </c>
      <c r="S46" s="24">
        <v>0</v>
      </c>
      <c r="T46" s="25">
        <v>0</v>
      </c>
      <c r="U46" s="9">
        <v>0</v>
      </c>
      <c r="V46" s="9">
        <v>0</v>
      </c>
      <c r="W46" s="43" t="s">
        <v>45</v>
      </c>
      <c r="X46" s="16" t="s">
        <v>492</v>
      </c>
      <c r="Y46" s="26" t="s">
        <v>506</v>
      </c>
      <c r="Z46" s="9" t="s">
        <v>493</v>
      </c>
      <c r="AA46" s="9" t="s">
        <v>494</v>
      </c>
      <c r="AB46" s="9"/>
    </row>
    <row r="47" spans="1:28" ht="12.75" x14ac:dyDescent="0.2">
      <c r="A47" s="56" t="s">
        <v>43</v>
      </c>
      <c r="B47" s="56" t="s">
        <v>398</v>
      </c>
      <c r="C47" s="47">
        <v>1350740</v>
      </c>
      <c r="D47" s="56" t="s">
        <v>44</v>
      </c>
      <c r="E47" s="16" t="s">
        <v>282</v>
      </c>
      <c r="F47" s="72" t="s">
        <v>474</v>
      </c>
      <c r="G47" s="56" t="s">
        <v>47</v>
      </c>
      <c r="H47" s="56" t="s">
        <v>48</v>
      </c>
      <c r="I47" s="56" t="s">
        <v>49</v>
      </c>
      <c r="J47" s="56" t="s">
        <v>395</v>
      </c>
      <c r="K47" s="56" t="s">
        <v>238</v>
      </c>
      <c r="L47" s="8" t="s">
        <v>123</v>
      </c>
      <c r="M47" s="8" t="s">
        <v>102</v>
      </c>
      <c r="N47" s="56" t="s">
        <v>396</v>
      </c>
      <c r="O47" s="10">
        <v>15</v>
      </c>
      <c r="P47" s="56" t="s">
        <v>66</v>
      </c>
      <c r="Q47" s="23">
        <v>133.07</v>
      </c>
      <c r="R47" s="23">
        <v>0</v>
      </c>
      <c r="S47" s="23">
        <v>0</v>
      </c>
      <c r="T47" s="23">
        <v>0</v>
      </c>
      <c r="U47" s="23">
        <v>0</v>
      </c>
      <c r="V47" s="12">
        <f t="shared" ref="V47:V78" si="1">SUM(Q47:U47)</f>
        <v>133.07</v>
      </c>
      <c r="W47" s="53">
        <v>4572</v>
      </c>
      <c r="X47" s="56" t="s">
        <v>57</v>
      </c>
      <c r="Y47" s="53" t="s">
        <v>397</v>
      </c>
      <c r="Z47" s="56" t="s">
        <v>177</v>
      </c>
      <c r="AA47" s="56" t="s">
        <v>58</v>
      </c>
      <c r="AB47" s="56"/>
    </row>
    <row r="48" spans="1:28" ht="12.75" x14ac:dyDescent="0.2">
      <c r="A48" s="8" t="s">
        <v>43</v>
      </c>
      <c r="B48" s="8" t="s">
        <v>184</v>
      </c>
      <c r="C48" s="8">
        <v>2327427</v>
      </c>
      <c r="D48" s="8" t="s">
        <v>166</v>
      </c>
      <c r="E48" s="16" t="s">
        <v>45</v>
      </c>
      <c r="F48" s="16" t="s">
        <v>167</v>
      </c>
      <c r="G48" s="8" t="s">
        <v>47</v>
      </c>
      <c r="H48" s="8" t="s">
        <v>48</v>
      </c>
      <c r="I48" s="8" t="s">
        <v>49</v>
      </c>
      <c r="J48" s="9" t="s">
        <v>185</v>
      </c>
      <c r="K48" s="9" t="s">
        <v>186</v>
      </c>
      <c r="L48" s="9" t="s">
        <v>123</v>
      </c>
      <c r="M48" s="9" t="s">
        <v>163</v>
      </c>
      <c r="N48" s="8" t="s">
        <v>187</v>
      </c>
      <c r="O48" s="16">
        <v>16</v>
      </c>
      <c r="P48" s="8" t="s">
        <v>54</v>
      </c>
      <c r="Q48" s="6">
        <v>0</v>
      </c>
      <c r="R48" s="6">
        <v>0</v>
      </c>
      <c r="S48" s="6">
        <v>531</v>
      </c>
      <c r="T48" s="6">
        <v>0</v>
      </c>
      <c r="U48" s="6">
        <v>0</v>
      </c>
      <c r="V48" s="6">
        <f t="shared" si="1"/>
        <v>531</v>
      </c>
      <c r="W48" s="41">
        <v>4572</v>
      </c>
      <c r="X48" s="8" t="s">
        <v>70</v>
      </c>
      <c r="Y48" s="10" t="s">
        <v>188</v>
      </c>
      <c r="Z48" s="8" t="s">
        <v>57</v>
      </c>
      <c r="AA48" s="16" t="s">
        <v>92</v>
      </c>
      <c r="AB48" s="8" t="s">
        <v>189</v>
      </c>
    </row>
    <row r="49" spans="1:28" ht="12.75" x14ac:dyDescent="0.2">
      <c r="A49" s="8" t="s">
        <v>43</v>
      </c>
      <c r="B49" s="8" t="s">
        <v>158</v>
      </c>
      <c r="C49" s="8">
        <v>1013353</v>
      </c>
      <c r="D49" s="8" t="s">
        <v>44</v>
      </c>
      <c r="E49" s="16" t="s">
        <v>160</v>
      </c>
      <c r="F49" s="16" t="s">
        <v>161</v>
      </c>
      <c r="G49" s="8" t="s">
        <v>47</v>
      </c>
      <c r="H49" s="8" t="s">
        <v>48</v>
      </c>
      <c r="I49" s="8" t="s">
        <v>49</v>
      </c>
      <c r="J49" s="9" t="s">
        <v>162</v>
      </c>
      <c r="K49" s="9" t="s">
        <v>122</v>
      </c>
      <c r="L49" s="9" t="s">
        <v>123</v>
      </c>
      <c r="M49" s="9" t="s">
        <v>163</v>
      </c>
      <c r="N49" s="13">
        <v>42824</v>
      </c>
      <c r="O49" s="8">
        <v>8</v>
      </c>
      <c r="P49" s="8" t="s">
        <v>54</v>
      </c>
      <c r="Q49" s="6">
        <v>0</v>
      </c>
      <c r="R49" s="6">
        <v>0</v>
      </c>
      <c r="S49" s="6">
        <v>126.9</v>
      </c>
      <c r="T49" s="6">
        <v>0</v>
      </c>
      <c r="U49" s="6">
        <v>0</v>
      </c>
      <c r="V49" s="6">
        <f t="shared" si="1"/>
        <v>126.9</v>
      </c>
      <c r="W49" s="41">
        <v>4572</v>
      </c>
      <c r="X49" s="8" t="s">
        <v>57</v>
      </c>
      <c r="Y49" s="10" t="s">
        <v>459</v>
      </c>
      <c r="Z49" s="8" t="s">
        <v>57</v>
      </c>
      <c r="AA49" s="16" t="s">
        <v>58</v>
      </c>
      <c r="AB49" s="8"/>
    </row>
    <row r="50" spans="1:28" ht="12.75" x14ac:dyDescent="0.2">
      <c r="A50" s="56" t="s">
        <v>43</v>
      </c>
      <c r="B50" s="56" t="s">
        <v>336</v>
      </c>
      <c r="C50" s="56">
        <v>1213101</v>
      </c>
      <c r="D50" s="56" t="s">
        <v>166</v>
      </c>
      <c r="E50" s="16" t="s">
        <v>160</v>
      </c>
      <c r="F50" s="16" t="s">
        <v>337</v>
      </c>
      <c r="G50" s="56" t="s">
        <v>47</v>
      </c>
      <c r="H50" s="56" t="s">
        <v>48</v>
      </c>
      <c r="I50" s="56" t="s">
        <v>49</v>
      </c>
      <c r="J50" s="47" t="s">
        <v>332</v>
      </c>
      <c r="K50" s="56" t="s">
        <v>238</v>
      </c>
      <c r="L50" s="8" t="s">
        <v>123</v>
      </c>
      <c r="M50" s="8" t="s">
        <v>102</v>
      </c>
      <c r="N50" s="56" t="s">
        <v>333</v>
      </c>
      <c r="O50" s="10">
        <v>20</v>
      </c>
      <c r="P50" s="56" t="s">
        <v>66</v>
      </c>
      <c r="Q50" s="6">
        <v>209.29</v>
      </c>
      <c r="R50" s="23">
        <v>0</v>
      </c>
      <c r="S50" s="23">
        <v>0</v>
      </c>
      <c r="T50" s="23">
        <v>0</v>
      </c>
      <c r="U50" s="23">
        <v>0</v>
      </c>
      <c r="V50" s="12">
        <f t="shared" si="1"/>
        <v>209.29</v>
      </c>
      <c r="W50" s="53">
        <v>4572</v>
      </c>
      <c r="X50" s="56" t="s">
        <v>57</v>
      </c>
      <c r="Y50" s="53" t="s">
        <v>334</v>
      </c>
      <c r="Z50" s="56" t="s">
        <v>177</v>
      </c>
      <c r="AA50" s="56" t="s">
        <v>58</v>
      </c>
      <c r="AB50" s="59"/>
    </row>
    <row r="51" spans="1:28" ht="12.75" x14ac:dyDescent="0.2">
      <c r="A51" s="56" t="s">
        <v>43</v>
      </c>
      <c r="B51" s="56" t="s">
        <v>241</v>
      </c>
      <c r="C51" s="56">
        <v>1592355</v>
      </c>
      <c r="D51" s="56" t="s">
        <v>44</v>
      </c>
      <c r="E51" s="16" t="s">
        <v>282</v>
      </c>
      <c r="F51" s="72" t="s">
        <v>465</v>
      </c>
      <c r="G51" s="56" t="s">
        <v>47</v>
      </c>
      <c r="H51" s="56" t="s">
        <v>48</v>
      </c>
      <c r="I51" s="56" t="s">
        <v>49</v>
      </c>
      <c r="J51" s="56" t="s">
        <v>237</v>
      </c>
      <c r="K51" s="56" t="s">
        <v>238</v>
      </c>
      <c r="L51" s="8" t="s">
        <v>123</v>
      </c>
      <c r="M51" s="8" t="s">
        <v>102</v>
      </c>
      <c r="N51" s="56" t="s">
        <v>239</v>
      </c>
      <c r="O51" s="8">
        <v>16</v>
      </c>
      <c r="P51" s="56" t="s">
        <v>66</v>
      </c>
      <c r="Q51" s="58">
        <v>83.77</v>
      </c>
      <c r="R51" s="58">
        <v>0</v>
      </c>
      <c r="S51" s="58">
        <v>0</v>
      </c>
      <c r="T51" s="12">
        <v>0</v>
      </c>
      <c r="U51" s="58">
        <v>0</v>
      </c>
      <c r="V51" s="59">
        <f t="shared" si="1"/>
        <v>83.77</v>
      </c>
      <c r="W51" s="56">
        <v>4572</v>
      </c>
      <c r="X51" s="56" t="s">
        <v>57</v>
      </c>
      <c r="Y51" s="53" t="s">
        <v>240</v>
      </c>
      <c r="Z51" s="56" t="s">
        <v>57</v>
      </c>
      <c r="AA51" s="56" t="s">
        <v>58</v>
      </c>
      <c r="AB51" s="59"/>
    </row>
    <row r="52" spans="1:28" ht="12.75" x14ac:dyDescent="0.2">
      <c r="A52" s="56" t="s">
        <v>43</v>
      </c>
      <c r="B52" s="56" t="s">
        <v>426</v>
      </c>
      <c r="C52" s="56">
        <v>1650886</v>
      </c>
      <c r="D52" s="56" t="s">
        <v>44</v>
      </c>
      <c r="E52" s="16" t="s">
        <v>45</v>
      </c>
      <c r="F52" s="16" t="s">
        <v>427</v>
      </c>
      <c r="G52" s="56" t="s">
        <v>47</v>
      </c>
      <c r="H52" s="56" t="s">
        <v>48</v>
      </c>
      <c r="I52" s="56" t="s">
        <v>49</v>
      </c>
      <c r="J52" s="56" t="s">
        <v>428</v>
      </c>
      <c r="K52" s="56" t="s">
        <v>285</v>
      </c>
      <c r="L52" s="8" t="s">
        <v>123</v>
      </c>
      <c r="M52" s="8" t="s">
        <v>102</v>
      </c>
      <c r="N52" s="68" t="s">
        <v>429</v>
      </c>
      <c r="O52" s="10">
        <v>20</v>
      </c>
      <c r="P52" s="56" t="s">
        <v>66</v>
      </c>
      <c r="Q52" s="23">
        <v>510.3</v>
      </c>
      <c r="R52" s="23">
        <v>0</v>
      </c>
      <c r="S52" s="23">
        <v>0</v>
      </c>
      <c r="T52" s="23">
        <v>0</v>
      </c>
      <c r="U52" s="23">
        <v>0</v>
      </c>
      <c r="V52" s="12">
        <f t="shared" si="1"/>
        <v>510.3</v>
      </c>
      <c r="W52" s="53">
        <v>4572</v>
      </c>
      <c r="X52" s="56" t="s">
        <v>57</v>
      </c>
      <c r="Y52" s="53" t="s">
        <v>409</v>
      </c>
      <c r="Z52" s="56" t="s">
        <v>177</v>
      </c>
      <c r="AA52" s="56" t="s">
        <v>58</v>
      </c>
      <c r="AB52" s="56"/>
    </row>
    <row r="53" spans="1:28" ht="12.75" x14ac:dyDescent="0.2">
      <c r="A53" s="56" t="s">
        <v>43</v>
      </c>
      <c r="B53" s="56" t="s">
        <v>338</v>
      </c>
      <c r="C53" s="56">
        <v>2127295</v>
      </c>
      <c r="D53" s="56" t="s">
        <v>166</v>
      </c>
      <c r="E53" s="16" t="s">
        <v>160</v>
      </c>
      <c r="F53" s="16" t="s">
        <v>301</v>
      </c>
      <c r="G53" s="56" t="s">
        <v>47</v>
      </c>
      <c r="H53" s="56" t="s">
        <v>48</v>
      </c>
      <c r="I53" s="56" t="s">
        <v>49</v>
      </c>
      <c r="J53" s="47" t="s">
        <v>332</v>
      </c>
      <c r="K53" s="56" t="s">
        <v>238</v>
      </c>
      <c r="L53" s="8" t="s">
        <v>123</v>
      </c>
      <c r="M53" s="8" t="s">
        <v>102</v>
      </c>
      <c r="N53" s="56" t="s">
        <v>333</v>
      </c>
      <c r="O53" s="10">
        <v>20</v>
      </c>
      <c r="P53" s="56" t="s">
        <v>66</v>
      </c>
      <c r="Q53" s="6">
        <v>209.29</v>
      </c>
      <c r="R53" s="23">
        <v>0</v>
      </c>
      <c r="S53" s="23">
        <v>0</v>
      </c>
      <c r="T53" s="23">
        <v>0</v>
      </c>
      <c r="U53" s="23">
        <v>0</v>
      </c>
      <c r="V53" s="12">
        <f t="shared" si="1"/>
        <v>209.29</v>
      </c>
      <c r="W53" s="53">
        <v>4572</v>
      </c>
      <c r="X53" s="56" t="s">
        <v>57</v>
      </c>
      <c r="Y53" s="53" t="s">
        <v>334</v>
      </c>
      <c r="Z53" s="56" t="s">
        <v>177</v>
      </c>
      <c r="AA53" s="56" t="s">
        <v>58</v>
      </c>
      <c r="AB53" s="59"/>
    </row>
    <row r="54" spans="1:28" ht="12.75" x14ac:dyDescent="0.2">
      <c r="A54" s="8" t="s">
        <v>43</v>
      </c>
      <c r="B54" s="8" t="s">
        <v>107</v>
      </c>
      <c r="C54" s="17">
        <v>1102839</v>
      </c>
      <c r="D54" s="8" t="s">
        <v>44</v>
      </c>
      <c r="E54" s="8" t="s">
        <v>45</v>
      </c>
      <c r="F54" s="16" t="s">
        <v>109</v>
      </c>
      <c r="G54" s="8" t="s">
        <v>47</v>
      </c>
      <c r="H54" s="8" t="s">
        <v>48</v>
      </c>
      <c r="I54" s="8" t="s">
        <v>49</v>
      </c>
      <c r="J54" s="9" t="s">
        <v>121</v>
      </c>
      <c r="K54" s="9" t="s">
        <v>122</v>
      </c>
      <c r="L54" s="9" t="s">
        <v>123</v>
      </c>
      <c r="M54" s="9" t="s">
        <v>102</v>
      </c>
      <c r="N54" s="8" t="s">
        <v>124</v>
      </c>
      <c r="O54" s="10">
        <v>30</v>
      </c>
      <c r="P54" s="8" t="s">
        <v>66</v>
      </c>
      <c r="Q54" s="12">
        <v>205.38</v>
      </c>
      <c r="R54" s="12">
        <v>0</v>
      </c>
      <c r="S54" s="12">
        <v>0</v>
      </c>
      <c r="T54" s="12">
        <v>0</v>
      </c>
      <c r="U54" s="12">
        <f>SUM(Q54:T54)</f>
        <v>205.38</v>
      </c>
      <c r="V54" s="6">
        <f t="shared" si="1"/>
        <v>410.76</v>
      </c>
      <c r="W54" s="41">
        <v>4572</v>
      </c>
      <c r="X54" s="8" t="s">
        <v>57</v>
      </c>
      <c r="Y54" s="10" t="s">
        <v>140</v>
      </c>
      <c r="Z54" s="8" t="s">
        <v>57</v>
      </c>
      <c r="AA54" s="8" t="s">
        <v>58</v>
      </c>
      <c r="AB54" s="8"/>
    </row>
    <row r="55" spans="1:28" s="5" customFormat="1" ht="12.75" x14ac:dyDescent="0.2">
      <c r="A55" s="8" t="s">
        <v>43</v>
      </c>
      <c r="B55" s="45" t="s">
        <v>442</v>
      </c>
      <c r="C55" s="50">
        <v>1756225</v>
      </c>
      <c r="D55" s="38" t="s">
        <v>44</v>
      </c>
      <c r="E55" s="8" t="s">
        <v>45</v>
      </c>
      <c r="F55" s="16" t="s">
        <v>161</v>
      </c>
      <c r="G55" s="8" t="s">
        <v>85</v>
      </c>
      <c r="H55" s="8" t="s">
        <v>48</v>
      </c>
      <c r="I55" s="8" t="s">
        <v>190</v>
      </c>
      <c r="J55" s="9" t="s">
        <v>191</v>
      </c>
      <c r="K55" s="9" t="s">
        <v>192</v>
      </c>
      <c r="L55" s="9" t="s">
        <v>123</v>
      </c>
      <c r="M55" s="9" t="s">
        <v>193</v>
      </c>
      <c r="N55" s="8" t="s">
        <v>194</v>
      </c>
      <c r="O55" s="16">
        <v>40</v>
      </c>
      <c r="P55" s="8" t="s">
        <v>54</v>
      </c>
      <c r="Q55" s="6">
        <v>0</v>
      </c>
      <c r="R55" s="6">
        <v>0</v>
      </c>
      <c r="S55" s="6">
        <v>0</v>
      </c>
      <c r="T55" s="6">
        <v>0</v>
      </c>
      <c r="U55" s="6">
        <f>211.94*6</f>
        <v>1271.6399999999999</v>
      </c>
      <c r="V55" s="6">
        <f t="shared" si="1"/>
        <v>1271.6399999999999</v>
      </c>
      <c r="W55" s="42">
        <v>4572</v>
      </c>
      <c r="X55" s="8" t="s">
        <v>57</v>
      </c>
      <c r="Y55" s="10" t="s">
        <v>195</v>
      </c>
      <c r="Z55" s="8" t="s">
        <v>70</v>
      </c>
      <c r="AA55" s="16" t="s">
        <v>92</v>
      </c>
      <c r="AB55" s="8"/>
    </row>
    <row r="56" spans="1:28" s="5" customFormat="1" ht="12.75" x14ac:dyDescent="0.2">
      <c r="A56" s="8" t="s">
        <v>43</v>
      </c>
      <c r="B56" s="8" t="s">
        <v>442</v>
      </c>
      <c r="C56" s="46">
        <v>1756225</v>
      </c>
      <c r="D56" s="8" t="s">
        <v>44</v>
      </c>
      <c r="E56" s="8" t="s">
        <v>45</v>
      </c>
      <c r="F56" s="16" t="s">
        <v>161</v>
      </c>
      <c r="G56" s="8" t="s">
        <v>206</v>
      </c>
      <c r="H56" s="8" t="s">
        <v>207</v>
      </c>
      <c r="I56" s="8" t="s">
        <v>190</v>
      </c>
      <c r="J56" s="9" t="s">
        <v>450</v>
      </c>
      <c r="K56" s="9" t="s">
        <v>208</v>
      </c>
      <c r="L56" s="9" t="s">
        <v>52</v>
      </c>
      <c r="M56" s="9" t="s">
        <v>209</v>
      </c>
      <c r="N56" s="9" t="s">
        <v>478</v>
      </c>
      <c r="O56" s="28"/>
      <c r="P56" s="8" t="s">
        <v>54</v>
      </c>
      <c r="Q56" s="6">
        <v>0</v>
      </c>
      <c r="R56" s="6">
        <v>0</v>
      </c>
      <c r="S56" s="6">
        <v>0</v>
      </c>
      <c r="T56" s="6">
        <v>0</v>
      </c>
      <c r="U56" s="32">
        <f>211.94*12</f>
        <v>2543.2799999999997</v>
      </c>
      <c r="V56" s="6">
        <f t="shared" si="1"/>
        <v>2543.2799999999997</v>
      </c>
      <c r="W56" s="41">
        <v>4572</v>
      </c>
      <c r="X56" s="9" t="s">
        <v>57</v>
      </c>
      <c r="Y56" s="10" t="s">
        <v>210</v>
      </c>
      <c r="Z56" s="8" t="s">
        <v>177</v>
      </c>
      <c r="AA56" s="16" t="s">
        <v>92</v>
      </c>
      <c r="AB56" s="8"/>
    </row>
    <row r="57" spans="1:28" s="5" customFormat="1" ht="12.75" x14ac:dyDescent="0.2">
      <c r="A57" s="8" t="s">
        <v>43</v>
      </c>
      <c r="B57" s="8" t="s">
        <v>442</v>
      </c>
      <c r="C57" s="8">
        <v>1756225</v>
      </c>
      <c r="D57" s="8" t="s">
        <v>44</v>
      </c>
      <c r="E57" s="8" t="s">
        <v>45</v>
      </c>
      <c r="F57" s="16" t="s">
        <v>161</v>
      </c>
      <c r="G57" s="56" t="s">
        <v>47</v>
      </c>
      <c r="H57" s="56" t="s">
        <v>48</v>
      </c>
      <c r="I57" s="8" t="s">
        <v>190</v>
      </c>
      <c r="J57" s="87" t="s">
        <v>521</v>
      </c>
      <c r="K57" s="9" t="s">
        <v>238</v>
      </c>
      <c r="L57" s="9" t="s">
        <v>123</v>
      </c>
      <c r="M57" s="9" t="s">
        <v>177</v>
      </c>
      <c r="N57" s="89">
        <v>2017</v>
      </c>
      <c r="O57" s="89">
        <v>40</v>
      </c>
      <c r="P57" s="9" t="s">
        <v>54</v>
      </c>
      <c r="Q57" s="12">
        <v>0</v>
      </c>
      <c r="R57" s="12">
        <v>0</v>
      </c>
      <c r="S57" s="12">
        <v>0</v>
      </c>
      <c r="T57" s="12">
        <v>0</v>
      </c>
      <c r="U57" s="23">
        <v>0</v>
      </c>
      <c r="V57" s="12">
        <f t="shared" si="1"/>
        <v>0</v>
      </c>
      <c r="W57" s="41" t="s">
        <v>45</v>
      </c>
      <c r="X57" s="9" t="s">
        <v>80</v>
      </c>
      <c r="Y57" s="10" t="s">
        <v>518</v>
      </c>
      <c r="Z57" s="8" t="s">
        <v>177</v>
      </c>
      <c r="AA57" s="8" t="s">
        <v>58</v>
      </c>
      <c r="AB57" s="8" t="s">
        <v>519</v>
      </c>
    </row>
    <row r="58" spans="1:28" s="5" customFormat="1" ht="12.75" x14ac:dyDescent="0.2">
      <c r="A58" s="8" t="s">
        <v>43</v>
      </c>
      <c r="B58" s="8" t="s">
        <v>442</v>
      </c>
      <c r="C58" s="17">
        <v>1756225</v>
      </c>
      <c r="D58" s="8" t="s">
        <v>44</v>
      </c>
      <c r="E58" s="8" t="s">
        <v>45</v>
      </c>
      <c r="F58" s="16" t="s">
        <v>161</v>
      </c>
      <c r="G58" s="56" t="s">
        <v>47</v>
      </c>
      <c r="H58" s="56" t="s">
        <v>48</v>
      </c>
      <c r="I58" s="8" t="s">
        <v>190</v>
      </c>
      <c r="J58" s="87" t="s">
        <v>522</v>
      </c>
      <c r="K58" s="9" t="s">
        <v>238</v>
      </c>
      <c r="L58" s="9" t="s">
        <v>123</v>
      </c>
      <c r="M58" s="9" t="s">
        <v>177</v>
      </c>
      <c r="N58" s="89">
        <v>2017</v>
      </c>
      <c r="O58" s="89">
        <v>20</v>
      </c>
      <c r="P58" s="9" t="s">
        <v>54</v>
      </c>
      <c r="Q58" s="12">
        <v>0</v>
      </c>
      <c r="R58" s="12">
        <v>0</v>
      </c>
      <c r="S58" s="12">
        <v>0</v>
      </c>
      <c r="T58" s="12">
        <v>0</v>
      </c>
      <c r="U58" s="23">
        <v>0</v>
      </c>
      <c r="V58" s="12">
        <f t="shared" si="1"/>
        <v>0</v>
      </c>
      <c r="W58" s="41" t="s">
        <v>45</v>
      </c>
      <c r="X58" s="9" t="s">
        <v>80</v>
      </c>
      <c r="Y58" s="10" t="s">
        <v>518</v>
      </c>
      <c r="Z58" s="8" t="s">
        <v>177</v>
      </c>
      <c r="AA58" s="8" t="s">
        <v>58</v>
      </c>
      <c r="AB58" s="8" t="s">
        <v>519</v>
      </c>
    </row>
    <row r="59" spans="1:28" s="5" customFormat="1" ht="12.75" x14ac:dyDescent="0.2">
      <c r="A59" s="56" t="s">
        <v>43</v>
      </c>
      <c r="B59" s="65" t="s">
        <v>242</v>
      </c>
      <c r="C59" s="66">
        <v>1819773</v>
      </c>
      <c r="D59" s="67" t="s">
        <v>44</v>
      </c>
      <c r="E59" s="16" t="s">
        <v>45</v>
      </c>
      <c r="F59" s="72" t="s">
        <v>466</v>
      </c>
      <c r="G59" s="56" t="s">
        <v>47</v>
      </c>
      <c r="H59" s="56" t="s">
        <v>48</v>
      </c>
      <c r="I59" s="56" t="s">
        <v>49</v>
      </c>
      <c r="J59" s="56" t="s">
        <v>237</v>
      </c>
      <c r="K59" s="56" t="s">
        <v>238</v>
      </c>
      <c r="L59" s="8" t="s">
        <v>123</v>
      </c>
      <c r="M59" s="8" t="s">
        <v>102</v>
      </c>
      <c r="N59" s="56" t="s">
        <v>239</v>
      </c>
      <c r="O59" s="8">
        <v>16</v>
      </c>
      <c r="P59" s="56" t="s">
        <v>66</v>
      </c>
      <c r="Q59" s="58">
        <v>83.77</v>
      </c>
      <c r="R59" s="58">
        <v>0</v>
      </c>
      <c r="S59" s="58">
        <v>0</v>
      </c>
      <c r="T59" s="12">
        <v>0</v>
      </c>
      <c r="U59" s="58">
        <v>0</v>
      </c>
      <c r="V59" s="59">
        <f t="shared" si="1"/>
        <v>83.77</v>
      </c>
      <c r="W59" s="56">
        <v>4572</v>
      </c>
      <c r="X59" s="56" t="s">
        <v>57</v>
      </c>
      <c r="Y59" s="53" t="s">
        <v>240</v>
      </c>
      <c r="Z59" s="56" t="s">
        <v>57</v>
      </c>
      <c r="AA59" s="56" t="s">
        <v>58</v>
      </c>
      <c r="AB59" s="59"/>
    </row>
    <row r="60" spans="1:28" s="5" customFormat="1" ht="12.75" x14ac:dyDescent="0.2">
      <c r="A60" s="8" t="s">
        <v>43</v>
      </c>
      <c r="B60" s="8" t="s">
        <v>242</v>
      </c>
      <c r="C60" s="46">
        <v>1819773</v>
      </c>
      <c r="D60" s="8" t="s">
        <v>44</v>
      </c>
      <c r="E60" s="8" t="s">
        <v>45</v>
      </c>
      <c r="F60" s="8" t="s">
        <v>432</v>
      </c>
      <c r="G60" s="8" t="s">
        <v>206</v>
      </c>
      <c r="H60" s="8" t="s">
        <v>212</v>
      </c>
      <c r="I60" s="8" t="s">
        <v>49</v>
      </c>
      <c r="J60" s="9" t="s">
        <v>451</v>
      </c>
      <c r="K60" s="9" t="s">
        <v>497</v>
      </c>
      <c r="L60" s="9" t="s">
        <v>52</v>
      </c>
      <c r="M60" s="9" t="s">
        <v>420</v>
      </c>
      <c r="N60" s="9" t="s">
        <v>501</v>
      </c>
      <c r="O60" s="8"/>
      <c r="P60" s="8" t="s">
        <v>54</v>
      </c>
      <c r="Q60" s="12">
        <v>0</v>
      </c>
      <c r="R60" s="12">
        <v>0</v>
      </c>
      <c r="S60" s="12">
        <v>0</v>
      </c>
      <c r="T60" s="21">
        <v>0</v>
      </c>
      <c r="U60" s="8">
        <v>5000</v>
      </c>
      <c r="V60" s="12">
        <f t="shared" si="1"/>
        <v>5000</v>
      </c>
      <c r="W60" s="41">
        <v>4572</v>
      </c>
      <c r="X60" s="16" t="s">
        <v>433</v>
      </c>
      <c r="Y60" s="53" t="s">
        <v>510</v>
      </c>
      <c r="Z60" s="8" t="s">
        <v>177</v>
      </c>
      <c r="AA60" s="16" t="s">
        <v>92</v>
      </c>
      <c r="AB60" s="8"/>
    </row>
    <row r="61" spans="1:28" s="5" customFormat="1" ht="12.75" x14ac:dyDescent="0.2">
      <c r="A61" s="8" t="s">
        <v>43</v>
      </c>
      <c r="B61" s="8" t="s">
        <v>523</v>
      </c>
      <c r="C61" s="8">
        <v>1758725</v>
      </c>
      <c r="D61" s="8" t="s">
        <v>44</v>
      </c>
      <c r="E61" s="8" t="s">
        <v>45</v>
      </c>
      <c r="F61" s="8"/>
      <c r="G61" s="56" t="s">
        <v>47</v>
      </c>
      <c r="H61" s="56" t="s">
        <v>48</v>
      </c>
      <c r="I61" s="8" t="s">
        <v>190</v>
      </c>
      <c r="J61" s="88" t="s">
        <v>524</v>
      </c>
      <c r="K61" s="9" t="s">
        <v>238</v>
      </c>
      <c r="L61" s="9" t="s">
        <v>123</v>
      </c>
      <c r="M61" s="9" t="s">
        <v>177</v>
      </c>
      <c r="N61" s="89">
        <v>2017</v>
      </c>
      <c r="O61" s="89">
        <v>20</v>
      </c>
      <c r="P61" s="9" t="s">
        <v>54</v>
      </c>
      <c r="Q61" s="12">
        <v>0</v>
      </c>
      <c r="R61" s="12">
        <v>0</v>
      </c>
      <c r="S61" s="12">
        <v>0</v>
      </c>
      <c r="T61" s="12">
        <v>0</v>
      </c>
      <c r="U61" s="23">
        <v>0</v>
      </c>
      <c r="V61" s="12">
        <f t="shared" si="1"/>
        <v>0</v>
      </c>
      <c r="W61" s="41" t="s">
        <v>45</v>
      </c>
      <c r="X61" s="9" t="s">
        <v>80</v>
      </c>
      <c r="Y61" s="10" t="s">
        <v>518</v>
      </c>
      <c r="Z61" s="8" t="s">
        <v>177</v>
      </c>
      <c r="AA61" s="8" t="s">
        <v>58</v>
      </c>
      <c r="AB61" s="8" t="s">
        <v>519</v>
      </c>
    </row>
    <row r="62" spans="1:28" s="5" customFormat="1" ht="12.75" x14ac:dyDescent="0.2">
      <c r="A62" s="56" t="s">
        <v>43</v>
      </c>
      <c r="B62" s="56" t="s">
        <v>339</v>
      </c>
      <c r="C62" s="56">
        <v>1997477</v>
      </c>
      <c r="D62" s="56" t="s">
        <v>166</v>
      </c>
      <c r="E62" s="56" t="s">
        <v>45</v>
      </c>
      <c r="F62" s="56" t="s">
        <v>244</v>
      </c>
      <c r="G62" s="56" t="s">
        <v>47</v>
      </c>
      <c r="H62" s="56" t="s">
        <v>48</v>
      </c>
      <c r="I62" s="56" t="s">
        <v>49</v>
      </c>
      <c r="J62" s="47" t="s">
        <v>332</v>
      </c>
      <c r="K62" s="56" t="s">
        <v>238</v>
      </c>
      <c r="L62" s="8" t="s">
        <v>123</v>
      </c>
      <c r="M62" s="8" t="s">
        <v>102</v>
      </c>
      <c r="N62" s="56" t="s">
        <v>333</v>
      </c>
      <c r="O62" s="10">
        <v>20</v>
      </c>
      <c r="P62" s="56" t="s">
        <v>66</v>
      </c>
      <c r="Q62" s="6">
        <v>209.29</v>
      </c>
      <c r="R62" s="23">
        <v>0</v>
      </c>
      <c r="S62" s="23">
        <v>0</v>
      </c>
      <c r="T62" s="23">
        <v>0</v>
      </c>
      <c r="U62" s="23">
        <v>0</v>
      </c>
      <c r="V62" s="12">
        <f t="shared" si="1"/>
        <v>209.29</v>
      </c>
      <c r="W62" s="53">
        <v>4572</v>
      </c>
      <c r="X62" s="56" t="s">
        <v>57</v>
      </c>
      <c r="Y62" s="53" t="s">
        <v>334</v>
      </c>
      <c r="Z62" s="56" t="s">
        <v>177</v>
      </c>
      <c r="AA62" s="56" t="s">
        <v>58</v>
      </c>
      <c r="AB62" s="59"/>
    </row>
    <row r="63" spans="1:28" s="5" customFormat="1" ht="12.75" x14ac:dyDescent="0.2">
      <c r="A63" s="56" t="s">
        <v>43</v>
      </c>
      <c r="B63" s="56" t="s">
        <v>319</v>
      </c>
      <c r="C63" s="56">
        <v>1623766</v>
      </c>
      <c r="D63" s="56" t="s">
        <v>166</v>
      </c>
      <c r="E63" s="56" t="s">
        <v>45</v>
      </c>
      <c r="F63" s="56" t="s">
        <v>244</v>
      </c>
      <c r="G63" s="56" t="s">
        <v>47</v>
      </c>
      <c r="H63" s="56" t="s">
        <v>48</v>
      </c>
      <c r="I63" s="56" t="s">
        <v>49</v>
      </c>
      <c r="J63" s="56" t="s">
        <v>311</v>
      </c>
      <c r="K63" s="56" t="s">
        <v>285</v>
      </c>
      <c r="L63" s="8" t="s">
        <v>123</v>
      </c>
      <c r="M63" s="8" t="s">
        <v>102</v>
      </c>
      <c r="N63" s="56" t="s">
        <v>312</v>
      </c>
      <c r="O63" s="10">
        <v>16</v>
      </c>
      <c r="P63" s="56" t="s">
        <v>66</v>
      </c>
      <c r="Q63" s="6">
        <v>301.14999999999998</v>
      </c>
      <c r="R63" s="23">
        <v>0</v>
      </c>
      <c r="S63" s="23">
        <v>0</v>
      </c>
      <c r="T63" s="23">
        <v>0</v>
      </c>
      <c r="U63" s="23">
        <v>0</v>
      </c>
      <c r="V63" s="12">
        <f t="shared" si="1"/>
        <v>301.14999999999998</v>
      </c>
      <c r="W63" s="56">
        <v>4572</v>
      </c>
      <c r="X63" s="56" t="s">
        <v>57</v>
      </c>
      <c r="Y63" s="53" t="s">
        <v>313</v>
      </c>
      <c r="Z63" s="56" t="s">
        <v>177</v>
      </c>
      <c r="AA63" s="56" t="s">
        <v>177</v>
      </c>
      <c r="AB63" s="56"/>
    </row>
    <row r="64" spans="1:28" s="5" customFormat="1" ht="12.75" x14ac:dyDescent="0.2">
      <c r="A64" s="8" t="s">
        <v>43</v>
      </c>
      <c r="B64" s="8" t="s">
        <v>180</v>
      </c>
      <c r="C64" s="8">
        <v>2053615</v>
      </c>
      <c r="D64" s="8" t="s">
        <v>166</v>
      </c>
      <c r="E64" s="8" t="s">
        <v>45</v>
      </c>
      <c r="F64" s="8" t="s">
        <v>181</v>
      </c>
      <c r="G64" s="8" t="s">
        <v>74</v>
      </c>
      <c r="H64" s="8" t="s">
        <v>48</v>
      </c>
      <c r="I64" s="9" t="s">
        <v>49</v>
      </c>
      <c r="J64" s="9" t="s">
        <v>514</v>
      </c>
      <c r="K64" s="9" t="s">
        <v>512</v>
      </c>
      <c r="L64" s="9" t="s">
        <v>52</v>
      </c>
      <c r="M64" s="9" t="s">
        <v>513</v>
      </c>
      <c r="N64" s="8" t="s">
        <v>182</v>
      </c>
      <c r="O64" s="16">
        <v>20</v>
      </c>
      <c r="P64" s="8" t="s">
        <v>54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f t="shared" si="1"/>
        <v>0</v>
      </c>
      <c r="W64" s="41">
        <v>4572</v>
      </c>
      <c r="X64" s="8" t="s">
        <v>57</v>
      </c>
      <c r="Y64" s="15" t="s">
        <v>183</v>
      </c>
      <c r="Z64" s="8" t="s">
        <v>177</v>
      </c>
      <c r="AA64" s="16" t="s">
        <v>58</v>
      </c>
      <c r="AB64" s="8" t="s">
        <v>477</v>
      </c>
    </row>
    <row r="65" spans="1:28" s="5" customFormat="1" ht="12.75" x14ac:dyDescent="0.2">
      <c r="A65" s="56" t="s">
        <v>43</v>
      </c>
      <c r="B65" s="56" t="s">
        <v>180</v>
      </c>
      <c r="C65" s="56">
        <v>2053615</v>
      </c>
      <c r="D65" s="56" t="s">
        <v>166</v>
      </c>
      <c r="E65" s="56" t="s">
        <v>247</v>
      </c>
      <c r="F65" s="56" t="s">
        <v>244</v>
      </c>
      <c r="G65" s="56" t="s">
        <v>47</v>
      </c>
      <c r="H65" s="56" t="s">
        <v>48</v>
      </c>
      <c r="I65" s="56" t="s">
        <v>49</v>
      </c>
      <c r="J65" s="56" t="s">
        <v>311</v>
      </c>
      <c r="K65" s="56" t="s">
        <v>285</v>
      </c>
      <c r="L65" s="8" t="s">
        <v>123</v>
      </c>
      <c r="M65" s="8" t="s">
        <v>102</v>
      </c>
      <c r="N65" s="56" t="s">
        <v>312</v>
      </c>
      <c r="O65" s="10">
        <v>16</v>
      </c>
      <c r="P65" s="56" t="s">
        <v>66</v>
      </c>
      <c r="Q65" s="6">
        <v>301.14999999999998</v>
      </c>
      <c r="R65" s="23">
        <v>0</v>
      </c>
      <c r="S65" s="23">
        <v>0</v>
      </c>
      <c r="T65" s="23">
        <v>0</v>
      </c>
      <c r="U65" s="23">
        <v>0</v>
      </c>
      <c r="V65" s="12">
        <f t="shared" si="1"/>
        <v>301.14999999999998</v>
      </c>
      <c r="W65" s="56">
        <v>4572</v>
      </c>
      <c r="X65" s="56" t="s">
        <v>57</v>
      </c>
      <c r="Y65" s="53" t="s">
        <v>313</v>
      </c>
      <c r="Z65" s="56" t="s">
        <v>177</v>
      </c>
      <c r="AA65" s="56" t="s">
        <v>177</v>
      </c>
      <c r="AB65" s="56"/>
    </row>
    <row r="66" spans="1:28" ht="12.75" x14ac:dyDescent="0.2">
      <c r="A66" s="56" t="s">
        <v>43</v>
      </c>
      <c r="B66" s="56" t="s">
        <v>180</v>
      </c>
      <c r="C66" s="56">
        <v>2053615</v>
      </c>
      <c r="D66" s="56" t="s">
        <v>166</v>
      </c>
      <c r="E66" s="56" t="s">
        <v>247</v>
      </c>
      <c r="F66" s="56" t="s">
        <v>244</v>
      </c>
      <c r="G66" s="56" t="s">
        <v>47</v>
      </c>
      <c r="H66" s="56" t="s">
        <v>48</v>
      </c>
      <c r="I66" s="56" t="s">
        <v>49</v>
      </c>
      <c r="J66" s="47" t="s">
        <v>332</v>
      </c>
      <c r="K66" s="56" t="s">
        <v>238</v>
      </c>
      <c r="L66" s="8" t="s">
        <v>123</v>
      </c>
      <c r="M66" s="8" t="s">
        <v>102</v>
      </c>
      <c r="N66" s="56" t="s">
        <v>333</v>
      </c>
      <c r="O66" s="10">
        <v>20</v>
      </c>
      <c r="P66" s="56" t="s">
        <v>66</v>
      </c>
      <c r="Q66" s="6">
        <v>209.29</v>
      </c>
      <c r="R66" s="23">
        <v>0</v>
      </c>
      <c r="S66" s="23">
        <v>0</v>
      </c>
      <c r="T66" s="23">
        <v>0</v>
      </c>
      <c r="U66" s="23">
        <v>0</v>
      </c>
      <c r="V66" s="12">
        <f t="shared" si="1"/>
        <v>209.29</v>
      </c>
      <c r="W66" s="53">
        <v>4572</v>
      </c>
      <c r="X66" s="56" t="s">
        <v>57</v>
      </c>
      <c r="Y66" s="53" t="s">
        <v>334</v>
      </c>
      <c r="Z66" s="56" t="s">
        <v>177</v>
      </c>
      <c r="AA66" s="56" t="s">
        <v>58</v>
      </c>
      <c r="AB66" s="59"/>
    </row>
    <row r="67" spans="1:28" s="5" customFormat="1" ht="12.75" x14ac:dyDescent="0.2">
      <c r="A67" s="56" t="s">
        <v>43</v>
      </c>
      <c r="B67" s="56" t="s">
        <v>180</v>
      </c>
      <c r="C67" s="56">
        <v>2053615</v>
      </c>
      <c r="D67" s="56" t="s">
        <v>166</v>
      </c>
      <c r="E67" s="56" t="s">
        <v>247</v>
      </c>
      <c r="F67" s="56" t="s">
        <v>244</v>
      </c>
      <c r="G67" s="56" t="s">
        <v>47</v>
      </c>
      <c r="H67" s="56" t="s">
        <v>48</v>
      </c>
      <c r="I67" s="56" t="s">
        <v>49</v>
      </c>
      <c r="J67" s="56" t="s">
        <v>395</v>
      </c>
      <c r="K67" s="56" t="s">
        <v>238</v>
      </c>
      <c r="L67" s="8" t="s">
        <v>123</v>
      </c>
      <c r="M67" s="8" t="s">
        <v>102</v>
      </c>
      <c r="N67" s="56" t="s">
        <v>396</v>
      </c>
      <c r="O67" s="10">
        <v>15</v>
      </c>
      <c r="P67" s="56" t="s">
        <v>66</v>
      </c>
      <c r="Q67" s="23">
        <v>133.07</v>
      </c>
      <c r="R67" s="23">
        <v>0</v>
      </c>
      <c r="S67" s="23">
        <v>0</v>
      </c>
      <c r="T67" s="23">
        <v>0</v>
      </c>
      <c r="U67" s="23">
        <v>0</v>
      </c>
      <c r="V67" s="12">
        <f t="shared" si="1"/>
        <v>133.07</v>
      </c>
      <c r="W67" s="53">
        <v>4572</v>
      </c>
      <c r="X67" s="56" t="s">
        <v>57</v>
      </c>
      <c r="Y67" s="53" t="s">
        <v>397</v>
      </c>
      <c r="Z67" s="56" t="s">
        <v>177</v>
      </c>
      <c r="AA67" s="56" t="s">
        <v>58</v>
      </c>
      <c r="AB67" s="56"/>
    </row>
    <row r="68" spans="1:28" s="5" customFormat="1" ht="12.75" x14ac:dyDescent="0.2">
      <c r="A68" s="56" t="s">
        <v>43</v>
      </c>
      <c r="B68" s="56" t="s">
        <v>243</v>
      </c>
      <c r="C68" s="56">
        <v>1853963</v>
      </c>
      <c r="D68" s="56" t="s">
        <v>166</v>
      </c>
      <c r="E68" s="56" t="s">
        <v>45</v>
      </c>
      <c r="F68" s="56" t="s">
        <v>244</v>
      </c>
      <c r="G68" s="56" t="s">
        <v>47</v>
      </c>
      <c r="H68" s="56" t="s">
        <v>48</v>
      </c>
      <c r="I68" s="56" t="s">
        <v>49</v>
      </c>
      <c r="J68" s="56" t="s">
        <v>237</v>
      </c>
      <c r="K68" s="56" t="s">
        <v>238</v>
      </c>
      <c r="L68" s="8" t="s">
        <v>123</v>
      </c>
      <c r="M68" s="8" t="s">
        <v>102</v>
      </c>
      <c r="N68" s="56" t="s">
        <v>239</v>
      </c>
      <c r="O68" s="8">
        <v>16</v>
      </c>
      <c r="P68" s="56" t="s">
        <v>66</v>
      </c>
      <c r="Q68" s="58">
        <v>83.77</v>
      </c>
      <c r="R68" s="58">
        <v>0</v>
      </c>
      <c r="S68" s="58">
        <v>0</v>
      </c>
      <c r="T68" s="12">
        <v>0</v>
      </c>
      <c r="U68" s="58">
        <v>0</v>
      </c>
      <c r="V68" s="59">
        <f t="shared" si="1"/>
        <v>83.77</v>
      </c>
      <c r="W68" s="56">
        <v>4572</v>
      </c>
      <c r="X68" s="56" t="s">
        <v>57</v>
      </c>
      <c r="Y68" s="53" t="s">
        <v>240</v>
      </c>
      <c r="Z68" s="56" t="s">
        <v>57</v>
      </c>
      <c r="AA68" s="56" t="s">
        <v>58</v>
      </c>
      <c r="AB68" s="59"/>
    </row>
    <row r="69" spans="1:28" s="5" customFormat="1" ht="12.75" x14ac:dyDescent="0.2">
      <c r="A69" s="8" t="s">
        <v>43</v>
      </c>
      <c r="B69" s="8" t="s">
        <v>243</v>
      </c>
      <c r="C69" s="8">
        <v>1853963</v>
      </c>
      <c r="D69" s="8" t="s">
        <v>166</v>
      </c>
      <c r="E69" s="8" t="s">
        <v>196</v>
      </c>
      <c r="F69" s="8" t="s">
        <v>244</v>
      </c>
      <c r="G69" s="8" t="s">
        <v>47</v>
      </c>
      <c r="H69" s="8" t="s">
        <v>48</v>
      </c>
      <c r="I69" s="8" t="s">
        <v>406</v>
      </c>
      <c r="J69" s="9" t="s">
        <v>407</v>
      </c>
      <c r="K69" s="9" t="s">
        <v>122</v>
      </c>
      <c r="L69" s="9" t="s">
        <v>123</v>
      </c>
      <c r="M69" s="9" t="s">
        <v>102</v>
      </c>
      <c r="N69" s="31" t="s">
        <v>408</v>
      </c>
      <c r="O69" s="10">
        <v>24</v>
      </c>
      <c r="P69" s="8" t="s">
        <v>66</v>
      </c>
      <c r="Q69" s="12">
        <v>317.27999999999997</v>
      </c>
      <c r="R69" s="12">
        <v>0</v>
      </c>
      <c r="S69" s="12">
        <v>0</v>
      </c>
      <c r="T69" s="12">
        <v>0</v>
      </c>
      <c r="U69" s="12">
        <v>0</v>
      </c>
      <c r="V69" s="12">
        <f t="shared" si="1"/>
        <v>317.27999999999997</v>
      </c>
      <c r="W69" s="41">
        <v>4572</v>
      </c>
      <c r="X69" s="16" t="s">
        <v>57</v>
      </c>
      <c r="Y69" s="10" t="s">
        <v>409</v>
      </c>
      <c r="Z69" s="8" t="s">
        <v>57</v>
      </c>
      <c r="AA69" s="16" t="s">
        <v>58</v>
      </c>
      <c r="AB69" s="8" t="s">
        <v>410</v>
      </c>
    </row>
    <row r="70" spans="1:28" s="5" customFormat="1" ht="12.75" x14ac:dyDescent="0.2">
      <c r="A70" s="8" t="s">
        <v>43</v>
      </c>
      <c r="B70" s="8" t="s">
        <v>243</v>
      </c>
      <c r="C70" s="8">
        <v>1853963</v>
      </c>
      <c r="D70" s="8" t="s">
        <v>166</v>
      </c>
      <c r="E70" s="8" t="s">
        <v>196</v>
      </c>
      <c r="F70" s="8" t="s">
        <v>244</v>
      </c>
      <c r="G70" s="8" t="s">
        <v>47</v>
      </c>
      <c r="H70" s="8" t="s">
        <v>48</v>
      </c>
      <c r="I70" s="14"/>
      <c r="J70" s="9" t="s">
        <v>453</v>
      </c>
      <c r="K70" s="9" t="s">
        <v>458</v>
      </c>
      <c r="L70" s="9" t="s">
        <v>123</v>
      </c>
      <c r="M70" s="9" t="s">
        <v>163</v>
      </c>
      <c r="N70" s="20">
        <v>43063</v>
      </c>
      <c r="O70" s="8">
        <v>8</v>
      </c>
      <c r="P70" s="8" t="s">
        <v>54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f t="shared" si="1"/>
        <v>0</v>
      </c>
      <c r="W70" s="41">
        <v>4572</v>
      </c>
      <c r="X70" s="16" t="s">
        <v>57</v>
      </c>
      <c r="Y70" s="10" t="s">
        <v>425</v>
      </c>
      <c r="Z70" s="8" t="s">
        <v>57</v>
      </c>
      <c r="AA70" s="16" t="s">
        <v>58</v>
      </c>
      <c r="AB70" s="8"/>
    </row>
    <row r="71" spans="1:28" s="5" customFormat="1" ht="12.75" x14ac:dyDescent="0.2">
      <c r="A71" s="8" t="s">
        <v>43</v>
      </c>
      <c r="B71" s="8" t="s">
        <v>354</v>
      </c>
      <c r="C71" s="8">
        <v>1680756</v>
      </c>
      <c r="D71" s="8" t="s">
        <v>166</v>
      </c>
      <c r="E71" s="8" t="s">
        <v>45</v>
      </c>
      <c r="F71" s="8" t="s">
        <v>244</v>
      </c>
      <c r="G71" s="8" t="s">
        <v>344</v>
      </c>
      <c r="H71" s="8" t="s">
        <v>355</v>
      </c>
      <c r="I71" s="8" t="s">
        <v>49</v>
      </c>
      <c r="J71" s="9" t="s">
        <v>356</v>
      </c>
      <c r="K71" s="9" t="s">
        <v>357</v>
      </c>
      <c r="L71" s="9" t="s">
        <v>123</v>
      </c>
      <c r="M71" s="9" t="s">
        <v>163</v>
      </c>
      <c r="N71" s="51" t="s">
        <v>488</v>
      </c>
      <c r="O71" s="10"/>
      <c r="P71" s="8" t="s">
        <v>54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f t="shared" si="1"/>
        <v>0</v>
      </c>
      <c r="W71" s="41" t="s">
        <v>45</v>
      </c>
      <c r="X71" s="9" t="s">
        <v>57</v>
      </c>
      <c r="Y71" s="10" t="s">
        <v>358</v>
      </c>
      <c r="Z71" s="8" t="s">
        <v>70</v>
      </c>
      <c r="AA71" s="16" t="s">
        <v>58</v>
      </c>
      <c r="AB71" s="8"/>
    </row>
    <row r="72" spans="1:28" s="5" customFormat="1" ht="12.75" x14ac:dyDescent="0.2">
      <c r="A72" s="56" t="s">
        <v>43</v>
      </c>
      <c r="B72" s="56" t="s">
        <v>320</v>
      </c>
      <c r="C72" s="56">
        <v>1345378</v>
      </c>
      <c r="D72" s="56" t="s">
        <v>166</v>
      </c>
      <c r="E72" s="56" t="s">
        <v>45</v>
      </c>
      <c r="F72" s="56" t="s">
        <v>244</v>
      </c>
      <c r="G72" s="56" t="s">
        <v>47</v>
      </c>
      <c r="H72" s="56" t="s">
        <v>48</v>
      </c>
      <c r="I72" s="56" t="s">
        <v>49</v>
      </c>
      <c r="J72" s="56" t="s">
        <v>311</v>
      </c>
      <c r="K72" s="56" t="s">
        <v>285</v>
      </c>
      <c r="L72" s="8" t="s">
        <v>123</v>
      </c>
      <c r="M72" s="8" t="s">
        <v>102</v>
      </c>
      <c r="N72" s="56" t="s">
        <v>312</v>
      </c>
      <c r="O72" s="10">
        <v>16</v>
      </c>
      <c r="P72" s="56" t="s">
        <v>66</v>
      </c>
      <c r="Q72" s="6">
        <v>301.14999999999998</v>
      </c>
      <c r="R72" s="23">
        <v>0</v>
      </c>
      <c r="S72" s="23">
        <v>0</v>
      </c>
      <c r="T72" s="23">
        <v>0</v>
      </c>
      <c r="U72" s="23">
        <v>0</v>
      </c>
      <c r="V72" s="12">
        <f t="shared" si="1"/>
        <v>301.14999999999998</v>
      </c>
      <c r="W72" s="56">
        <v>4572</v>
      </c>
      <c r="X72" s="56" t="s">
        <v>57</v>
      </c>
      <c r="Y72" s="53" t="s">
        <v>313</v>
      </c>
      <c r="Z72" s="56" t="s">
        <v>177</v>
      </c>
      <c r="AA72" s="56" t="s">
        <v>177</v>
      </c>
      <c r="AB72" s="56"/>
    </row>
    <row r="73" spans="1:28" s="5" customFormat="1" ht="12.75" x14ac:dyDescent="0.2">
      <c r="A73" s="8" t="s">
        <v>43</v>
      </c>
      <c r="B73" s="8" t="s">
        <v>525</v>
      </c>
      <c r="C73" s="8">
        <v>1090330</v>
      </c>
      <c r="D73" s="8" t="s">
        <v>44</v>
      </c>
      <c r="E73" s="8" t="s">
        <v>45</v>
      </c>
      <c r="F73" s="8"/>
      <c r="G73" s="56" t="s">
        <v>47</v>
      </c>
      <c r="H73" s="56" t="s">
        <v>48</v>
      </c>
      <c r="I73" s="8" t="s">
        <v>190</v>
      </c>
      <c r="J73" s="88" t="s">
        <v>526</v>
      </c>
      <c r="K73" s="9" t="s">
        <v>238</v>
      </c>
      <c r="L73" s="9" t="s">
        <v>123</v>
      </c>
      <c r="M73" s="9" t="s">
        <v>177</v>
      </c>
      <c r="N73" s="89">
        <v>2017</v>
      </c>
      <c r="O73" s="89">
        <v>150</v>
      </c>
      <c r="P73" s="9" t="s">
        <v>54</v>
      </c>
      <c r="Q73" s="12">
        <v>0</v>
      </c>
      <c r="R73" s="12">
        <v>0</v>
      </c>
      <c r="S73" s="12">
        <v>0</v>
      </c>
      <c r="T73" s="12">
        <v>0</v>
      </c>
      <c r="U73" s="23">
        <v>0</v>
      </c>
      <c r="V73" s="12">
        <f t="shared" si="1"/>
        <v>0</v>
      </c>
      <c r="W73" s="41" t="s">
        <v>45</v>
      </c>
      <c r="X73" s="9" t="s">
        <v>80</v>
      </c>
      <c r="Y73" s="10" t="s">
        <v>518</v>
      </c>
      <c r="Z73" s="8" t="s">
        <v>177</v>
      </c>
      <c r="AA73" s="8" t="s">
        <v>58</v>
      </c>
      <c r="AB73" s="8" t="s">
        <v>519</v>
      </c>
    </row>
    <row r="74" spans="1:28" s="5" customFormat="1" ht="12.75" x14ac:dyDescent="0.2">
      <c r="A74" s="8" t="s">
        <v>43</v>
      </c>
      <c r="B74" s="8" t="s">
        <v>71</v>
      </c>
      <c r="C74" s="8">
        <v>2077373</v>
      </c>
      <c r="D74" s="8" t="s">
        <v>44</v>
      </c>
      <c r="E74" s="8" t="s">
        <v>72</v>
      </c>
      <c r="F74" s="8" t="s">
        <v>73</v>
      </c>
      <c r="G74" s="8" t="s">
        <v>74</v>
      </c>
      <c r="H74" s="8" t="s">
        <v>48</v>
      </c>
      <c r="I74" s="8" t="s">
        <v>49</v>
      </c>
      <c r="J74" s="9" t="s">
        <v>75</v>
      </c>
      <c r="K74" s="9" t="s">
        <v>76</v>
      </c>
      <c r="L74" s="9" t="s">
        <v>52</v>
      </c>
      <c r="M74" s="9" t="s">
        <v>77</v>
      </c>
      <c r="N74" s="8" t="s">
        <v>78</v>
      </c>
      <c r="O74" s="8">
        <v>40</v>
      </c>
      <c r="P74" s="8" t="s">
        <v>54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f t="shared" si="1"/>
        <v>0</v>
      </c>
      <c r="W74" s="41" t="s">
        <v>45</v>
      </c>
      <c r="X74" s="8" t="s">
        <v>80</v>
      </c>
      <c r="Y74" s="10" t="s">
        <v>81</v>
      </c>
      <c r="Z74" s="8" t="s">
        <v>57</v>
      </c>
      <c r="AA74" s="8" t="s">
        <v>58</v>
      </c>
      <c r="AB74" s="8"/>
    </row>
    <row r="75" spans="1:28" s="5" customFormat="1" ht="12.75" x14ac:dyDescent="0.2">
      <c r="A75" s="8" t="s">
        <v>43</v>
      </c>
      <c r="B75" s="8" t="s">
        <v>71</v>
      </c>
      <c r="C75" s="8">
        <v>2077373</v>
      </c>
      <c r="D75" s="8" t="s">
        <v>44</v>
      </c>
      <c r="E75" s="8" t="s">
        <v>72</v>
      </c>
      <c r="F75" s="8" t="s">
        <v>382</v>
      </c>
      <c r="G75" s="8" t="s">
        <v>47</v>
      </c>
      <c r="H75" s="8" t="s">
        <v>48</v>
      </c>
      <c r="I75" s="8" t="s">
        <v>49</v>
      </c>
      <c r="J75" s="9" t="s">
        <v>452</v>
      </c>
      <c r="K75" s="9" t="s">
        <v>515</v>
      </c>
      <c r="L75" s="9" t="s">
        <v>123</v>
      </c>
      <c r="M75" s="9" t="s">
        <v>454</v>
      </c>
      <c r="N75" s="8" t="s">
        <v>424</v>
      </c>
      <c r="O75" s="8">
        <v>16</v>
      </c>
      <c r="P75" s="8" t="s">
        <v>54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f t="shared" si="1"/>
        <v>0</v>
      </c>
      <c r="W75" s="41">
        <v>4572</v>
      </c>
      <c r="X75" s="16" t="s">
        <v>57</v>
      </c>
      <c r="Y75" s="27" t="s">
        <v>516</v>
      </c>
      <c r="Z75" s="16"/>
      <c r="AA75" s="16"/>
      <c r="AB75" s="8"/>
    </row>
    <row r="76" spans="1:28" s="5" customFormat="1" ht="12.75" x14ac:dyDescent="0.2">
      <c r="A76" s="8" t="s">
        <v>43</v>
      </c>
      <c r="B76" s="8" t="s">
        <v>264</v>
      </c>
      <c r="C76" s="8">
        <v>1825709</v>
      </c>
      <c r="D76" s="8" t="s">
        <v>166</v>
      </c>
      <c r="E76" s="8" t="s">
        <v>45</v>
      </c>
      <c r="F76" s="8" t="s">
        <v>244</v>
      </c>
      <c r="G76" s="8" t="s">
        <v>47</v>
      </c>
      <c r="H76" s="8" t="s">
        <v>48</v>
      </c>
      <c r="I76" s="8" t="s">
        <v>49</v>
      </c>
      <c r="J76" s="9" t="s">
        <v>258</v>
      </c>
      <c r="K76" s="9" t="s">
        <v>259</v>
      </c>
      <c r="L76" s="9" t="s">
        <v>123</v>
      </c>
      <c r="M76" s="9" t="s">
        <v>102</v>
      </c>
      <c r="N76" s="8" t="s">
        <v>260</v>
      </c>
      <c r="O76" s="16">
        <v>16</v>
      </c>
      <c r="P76" s="8" t="s">
        <v>54</v>
      </c>
      <c r="Q76" s="6">
        <v>260</v>
      </c>
      <c r="R76" s="6">
        <v>0</v>
      </c>
      <c r="S76" s="6">
        <v>0</v>
      </c>
      <c r="T76" s="6">
        <v>0</v>
      </c>
      <c r="U76" s="6">
        <v>0</v>
      </c>
      <c r="V76" s="12">
        <f t="shared" si="1"/>
        <v>260</v>
      </c>
      <c r="W76" s="41">
        <v>4572</v>
      </c>
      <c r="X76" s="8" t="s">
        <v>57</v>
      </c>
      <c r="Y76" s="10" t="s">
        <v>261</v>
      </c>
      <c r="Z76" s="8" t="s">
        <v>57</v>
      </c>
      <c r="AA76" s="16" t="s">
        <v>58</v>
      </c>
      <c r="AB76" s="8"/>
    </row>
    <row r="77" spans="1:28" s="5" customFormat="1" ht="12.75" x14ac:dyDescent="0.2">
      <c r="A77" s="8" t="s">
        <v>43</v>
      </c>
      <c r="B77" s="8" t="s">
        <v>264</v>
      </c>
      <c r="C77" s="8">
        <v>1825709</v>
      </c>
      <c r="D77" s="8" t="s">
        <v>166</v>
      </c>
      <c r="E77" s="8" t="s">
        <v>45</v>
      </c>
      <c r="F77" s="8" t="s">
        <v>263</v>
      </c>
      <c r="G77" s="8" t="s">
        <v>47</v>
      </c>
      <c r="H77" s="8" t="s">
        <v>48</v>
      </c>
      <c r="I77" s="8" t="s">
        <v>49</v>
      </c>
      <c r="J77" s="9" t="s">
        <v>258</v>
      </c>
      <c r="K77" s="9" t="s">
        <v>259</v>
      </c>
      <c r="L77" s="9" t="s">
        <v>123</v>
      </c>
      <c r="M77" s="9" t="s">
        <v>102</v>
      </c>
      <c r="N77" s="8" t="s">
        <v>260</v>
      </c>
      <c r="O77" s="16">
        <v>16</v>
      </c>
      <c r="P77" s="8" t="s">
        <v>54</v>
      </c>
      <c r="Q77" s="6">
        <v>260</v>
      </c>
      <c r="R77" s="6">
        <v>0</v>
      </c>
      <c r="S77" s="6">
        <v>0</v>
      </c>
      <c r="T77" s="6">
        <v>0</v>
      </c>
      <c r="U77" s="6">
        <v>0</v>
      </c>
      <c r="V77" s="12">
        <f t="shared" si="1"/>
        <v>260</v>
      </c>
      <c r="W77" s="41">
        <v>4572</v>
      </c>
      <c r="X77" s="8" t="s">
        <v>57</v>
      </c>
      <c r="Y77" s="10" t="s">
        <v>265</v>
      </c>
      <c r="Z77" s="8" t="s">
        <v>57</v>
      </c>
      <c r="AA77" s="16" t="s">
        <v>58</v>
      </c>
      <c r="AB77" s="8"/>
    </row>
    <row r="78" spans="1:28" s="5" customFormat="1" ht="12.75" x14ac:dyDescent="0.2">
      <c r="A78" s="56" t="s">
        <v>43</v>
      </c>
      <c r="B78" s="56" t="s">
        <v>245</v>
      </c>
      <c r="C78" s="56">
        <v>2383686</v>
      </c>
      <c r="D78" s="56" t="s">
        <v>166</v>
      </c>
      <c r="E78" s="56" t="s">
        <v>45</v>
      </c>
      <c r="F78" s="56" t="s">
        <v>244</v>
      </c>
      <c r="G78" s="56" t="s">
        <v>47</v>
      </c>
      <c r="H78" s="56" t="s">
        <v>48</v>
      </c>
      <c r="I78" s="56" t="s">
        <v>49</v>
      </c>
      <c r="J78" s="56" t="s">
        <v>237</v>
      </c>
      <c r="K78" s="56" t="s">
        <v>238</v>
      </c>
      <c r="L78" s="8" t="s">
        <v>123</v>
      </c>
      <c r="M78" s="8" t="s">
        <v>102</v>
      </c>
      <c r="N78" s="56" t="s">
        <v>239</v>
      </c>
      <c r="O78" s="8">
        <v>16</v>
      </c>
      <c r="P78" s="56" t="s">
        <v>66</v>
      </c>
      <c r="Q78" s="58">
        <v>83.77</v>
      </c>
      <c r="R78" s="58">
        <v>0</v>
      </c>
      <c r="S78" s="58">
        <v>0</v>
      </c>
      <c r="T78" s="12">
        <v>0</v>
      </c>
      <c r="U78" s="58">
        <v>0</v>
      </c>
      <c r="V78" s="59">
        <f t="shared" si="1"/>
        <v>83.77</v>
      </c>
      <c r="W78" s="56">
        <v>4572</v>
      </c>
      <c r="X78" s="56" t="s">
        <v>57</v>
      </c>
      <c r="Y78" s="53" t="s">
        <v>240</v>
      </c>
      <c r="Z78" s="56" t="s">
        <v>57</v>
      </c>
      <c r="AA78" s="56" t="s">
        <v>58</v>
      </c>
      <c r="AB78" s="59"/>
    </row>
    <row r="79" spans="1:28" s="5" customFormat="1" ht="12.75" x14ac:dyDescent="0.2">
      <c r="A79" s="56" t="s">
        <v>43</v>
      </c>
      <c r="B79" s="56" t="s">
        <v>245</v>
      </c>
      <c r="C79" s="56">
        <v>2383686</v>
      </c>
      <c r="D79" s="56" t="s">
        <v>166</v>
      </c>
      <c r="E79" s="56" t="s">
        <v>45</v>
      </c>
      <c r="F79" s="16" t="s">
        <v>301</v>
      </c>
      <c r="G79" s="56" t="s">
        <v>47</v>
      </c>
      <c r="H79" s="56" t="s">
        <v>48</v>
      </c>
      <c r="I79" s="56" t="s">
        <v>49</v>
      </c>
      <c r="J79" s="56" t="s">
        <v>294</v>
      </c>
      <c r="K79" s="56" t="s">
        <v>238</v>
      </c>
      <c r="L79" s="8" t="s">
        <v>123</v>
      </c>
      <c r="M79" s="8" t="s">
        <v>295</v>
      </c>
      <c r="N79" s="62">
        <v>43007</v>
      </c>
      <c r="O79" s="10">
        <v>8</v>
      </c>
      <c r="P79" s="56" t="s">
        <v>66</v>
      </c>
      <c r="Q79" s="12">
        <v>9.31</v>
      </c>
      <c r="R79" s="23">
        <v>0</v>
      </c>
      <c r="S79" s="23">
        <v>0</v>
      </c>
      <c r="T79" s="23">
        <v>0</v>
      </c>
      <c r="U79" s="23">
        <v>0</v>
      </c>
      <c r="V79" s="12">
        <f t="shared" ref="V79:V110" si="2">SUM(Q79:U79)</f>
        <v>9.31</v>
      </c>
      <c r="W79" s="53">
        <v>4572</v>
      </c>
      <c r="X79" s="56" t="s">
        <v>57</v>
      </c>
      <c r="Y79" s="53" t="s">
        <v>296</v>
      </c>
      <c r="Z79" s="56" t="s">
        <v>57</v>
      </c>
      <c r="AA79" s="56" t="s">
        <v>58</v>
      </c>
      <c r="AB79" s="59"/>
    </row>
    <row r="80" spans="1:28" s="5" customFormat="1" ht="12.75" x14ac:dyDescent="0.2">
      <c r="A80" s="56" t="s">
        <v>43</v>
      </c>
      <c r="B80" s="56" t="s">
        <v>321</v>
      </c>
      <c r="C80" s="56">
        <v>1924778</v>
      </c>
      <c r="D80" s="56" t="s">
        <v>166</v>
      </c>
      <c r="E80" s="16" t="s">
        <v>45</v>
      </c>
      <c r="F80" s="16" t="s">
        <v>244</v>
      </c>
      <c r="G80" s="56" t="s">
        <v>47</v>
      </c>
      <c r="H80" s="56" t="s">
        <v>48</v>
      </c>
      <c r="I80" s="56" t="s">
        <v>49</v>
      </c>
      <c r="J80" s="56" t="s">
        <v>311</v>
      </c>
      <c r="K80" s="56" t="s">
        <v>285</v>
      </c>
      <c r="L80" s="8" t="s">
        <v>123</v>
      </c>
      <c r="M80" s="8" t="s">
        <v>102</v>
      </c>
      <c r="N80" s="56" t="s">
        <v>312</v>
      </c>
      <c r="O80" s="10">
        <v>16</v>
      </c>
      <c r="P80" s="56" t="s">
        <v>66</v>
      </c>
      <c r="Q80" s="6">
        <v>301.14999999999998</v>
      </c>
      <c r="R80" s="23">
        <v>0</v>
      </c>
      <c r="S80" s="23">
        <v>0</v>
      </c>
      <c r="T80" s="23">
        <v>0</v>
      </c>
      <c r="U80" s="23">
        <v>0</v>
      </c>
      <c r="V80" s="12">
        <f t="shared" si="2"/>
        <v>301.14999999999998</v>
      </c>
      <c r="W80" s="56">
        <v>4572</v>
      </c>
      <c r="X80" s="56" t="s">
        <v>57</v>
      </c>
      <c r="Y80" s="53" t="s">
        <v>313</v>
      </c>
      <c r="Z80" s="56" t="s">
        <v>177</v>
      </c>
      <c r="AA80" s="56" t="s">
        <v>177</v>
      </c>
      <c r="AB80" s="56"/>
    </row>
    <row r="81" spans="1:28" s="5" customFormat="1" ht="12.75" x14ac:dyDescent="0.2">
      <c r="A81" s="8" t="s">
        <v>43</v>
      </c>
      <c r="B81" s="8" t="s">
        <v>179</v>
      </c>
      <c r="C81" s="8">
        <v>1264508</v>
      </c>
      <c r="D81" s="8" t="s">
        <v>166</v>
      </c>
      <c r="E81" s="16" t="s">
        <v>45</v>
      </c>
      <c r="F81" s="16" t="s">
        <v>167</v>
      </c>
      <c r="G81" s="8" t="s">
        <v>74</v>
      </c>
      <c r="H81" s="8" t="s">
        <v>48</v>
      </c>
      <c r="I81" s="8" t="s">
        <v>49</v>
      </c>
      <c r="J81" s="9" t="s">
        <v>174</v>
      </c>
      <c r="K81" s="9" t="s">
        <v>101</v>
      </c>
      <c r="L81" s="9" t="s">
        <v>52</v>
      </c>
      <c r="M81" s="9" t="s">
        <v>457</v>
      </c>
      <c r="N81" s="8" t="s">
        <v>175</v>
      </c>
      <c r="O81" s="16">
        <v>40</v>
      </c>
      <c r="P81" s="8" t="s">
        <v>54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f t="shared" si="2"/>
        <v>0</v>
      </c>
      <c r="W81" s="41">
        <v>4572</v>
      </c>
      <c r="X81" s="8" t="s">
        <v>57</v>
      </c>
      <c r="Y81" s="10" t="s">
        <v>460</v>
      </c>
      <c r="Z81" s="8" t="s">
        <v>177</v>
      </c>
      <c r="AA81" s="16" t="s">
        <v>58</v>
      </c>
      <c r="AB81" s="8" t="s">
        <v>178</v>
      </c>
    </row>
    <row r="82" spans="1:28" s="5" customFormat="1" ht="12.75" x14ac:dyDescent="0.2">
      <c r="A82" s="56" t="s">
        <v>43</v>
      </c>
      <c r="B82" s="56" t="s">
        <v>340</v>
      </c>
      <c r="C82" s="59">
        <v>1602040</v>
      </c>
      <c r="D82" s="56" t="s">
        <v>44</v>
      </c>
      <c r="E82" s="72" t="s">
        <v>45</v>
      </c>
      <c r="F82" s="72" t="s">
        <v>244</v>
      </c>
      <c r="G82" s="56" t="s">
        <v>47</v>
      </c>
      <c r="H82" s="56" t="s">
        <v>48</v>
      </c>
      <c r="I82" s="56" t="s">
        <v>49</v>
      </c>
      <c r="J82" s="47" t="s">
        <v>332</v>
      </c>
      <c r="K82" s="56" t="s">
        <v>238</v>
      </c>
      <c r="L82" s="8" t="s">
        <v>123</v>
      </c>
      <c r="M82" s="8" t="s">
        <v>102</v>
      </c>
      <c r="N82" s="56" t="s">
        <v>333</v>
      </c>
      <c r="O82" s="10">
        <v>20</v>
      </c>
      <c r="P82" s="56" t="s">
        <v>66</v>
      </c>
      <c r="Q82" s="6">
        <v>209.29</v>
      </c>
      <c r="R82" s="23">
        <v>0</v>
      </c>
      <c r="S82" s="23">
        <v>0</v>
      </c>
      <c r="T82" s="23">
        <v>0</v>
      </c>
      <c r="U82" s="23">
        <v>0</v>
      </c>
      <c r="V82" s="12">
        <f t="shared" si="2"/>
        <v>209.29</v>
      </c>
      <c r="W82" s="53">
        <v>4572</v>
      </c>
      <c r="X82" s="56" t="s">
        <v>57</v>
      </c>
      <c r="Y82" s="53" t="s">
        <v>334</v>
      </c>
      <c r="Z82" s="56" t="s">
        <v>177</v>
      </c>
      <c r="AA82" s="56" t="s">
        <v>58</v>
      </c>
      <c r="AB82" s="59"/>
    </row>
    <row r="83" spans="1:28" s="5" customFormat="1" ht="12.75" x14ac:dyDescent="0.2">
      <c r="A83" s="8" t="s">
        <v>43</v>
      </c>
      <c r="B83" s="8" t="s">
        <v>435</v>
      </c>
      <c r="C83" s="8">
        <v>2384759</v>
      </c>
      <c r="D83" s="8" t="s">
        <v>166</v>
      </c>
      <c r="E83" s="16" t="s">
        <v>45</v>
      </c>
      <c r="F83" s="16" t="s">
        <v>45</v>
      </c>
      <c r="G83" s="8" t="s">
        <v>206</v>
      </c>
      <c r="H83" s="8" t="s">
        <v>345</v>
      </c>
      <c r="I83" s="8" t="s">
        <v>49</v>
      </c>
      <c r="J83" s="9" t="s">
        <v>503</v>
      </c>
      <c r="K83" s="9" t="s">
        <v>497</v>
      </c>
      <c r="L83" s="9" t="s">
        <v>52</v>
      </c>
      <c r="M83" s="9" t="s">
        <v>420</v>
      </c>
      <c r="N83" s="9" t="s">
        <v>505</v>
      </c>
      <c r="O83" s="8"/>
      <c r="P83" s="8" t="s">
        <v>54</v>
      </c>
      <c r="Q83" s="12">
        <v>0</v>
      </c>
      <c r="R83" s="12">
        <v>0</v>
      </c>
      <c r="S83" s="12">
        <v>0</v>
      </c>
      <c r="T83" s="21">
        <v>0</v>
      </c>
      <c r="U83" s="8">
        <v>1000</v>
      </c>
      <c r="V83" s="12">
        <f t="shared" si="2"/>
        <v>1000</v>
      </c>
      <c r="W83" s="41">
        <v>4572</v>
      </c>
      <c r="X83" s="16" t="s">
        <v>57</v>
      </c>
      <c r="Y83" s="53" t="s">
        <v>509</v>
      </c>
      <c r="Z83" s="8" t="s">
        <v>177</v>
      </c>
      <c r="AA83" s="16" t="s">
        <v>92</v>
      </c>
      <c r="AB83" s="8"/>
    </row>
    <row r="84" spans="1:28" s="5" customFormat="1" ht="12.75" x14ac:dyDescent="0.2">
      <c r="A84" s="56" t="s">
        <v>43</v>
      </c>
      <c r="B84" s="56" t="s">
        <v>341</v>
      </c>
      <c r="C84" s="56">
        <v>1998473</v>
      </c>
      <c r="D84" s="56" t="s">
        <v>166</v>
      </c>
      <c r="E84" s="16" t="s">
        <v>247</v>
      </c>
      <c r="F84" s="16" t="s">
        <v>244</v>
      </c>
      <c r="G84" s="56" t="s">
        <v>47</v>
      </c>
      <c r="H84" s="56" t="s">
        <v>48</v>
      </c>
      <c r="I84" s="56" t="s">
        <v>49</v>
      </c>
      <c r="J84" s="47" t="s">
        <v>332</v>
      </c>
      <c r="K84" s="56" t="s">
        <v>238</v>
      </c>
      <c r="L84" s="8" t="s">
        <v>123</v>
      </c>
      <c r="M84" s="8" t="s">
        <v>102</v>
      </c>
      <c r="N84" s="56" t="s">
        <v>333</v>
      </c>
      <c r="O84" s="10">
        <v>20</v>
      </c>
      <c r="P84" s="56" t="s">
        <v>66</v>
      </c>
      <c r="Q84" s="6">
        <v>209.29</v>
      </c>
      <c r="R84" s="23">
        <v>0</v>
      </c>
      <c r="S84" s="23">
        <v>0</v>
      </c>
      <c r="T84" s="23">
        <v>0</v>
      </c>
      <c r="U84" s="23">
        <v>0</v>
      </c>
      <c r="V84" s="12">
        <f t="shared" si="2"/>
        <v>209.29</v>
      </c>
      <c r="W84" s="53">
        <v>4572</v>
      </c>
      <c r="X84" s="56" t="s">
        <v>57</v>
      </c>
      <c r="Y84" s="53" t="s">
        <v>334</v>
      </c>
      <c r="Z84" s="56" t="s">
        <v>177</v>
      </c>
      <c r="AA84" s="56" t="s">
        <v>58</v>
      </c>
      <c r="AB84" s="59"/>
    </row>
    <row r="85" spans="1:28" s="5" customFormat="1" ht="12.75" x14ac:dyDescent="0.2">
      <c r="A85" s="56" t="s">
        <v>43</v>
      </c>
      <c r="B85" s="56" t="s">
        <v>322</v>
      </c>
      <c r="C85" s="86">
        <v>1813101</v>
      </c>
      <c r="D85" s="56" t="s">
        <v>44</v>
      </c>
      <c r="E85" s="16" t="s">
        <v>72</v>
      </c>
      <c r="F85" s="72" t="s">
        <v>473</v>
      </c>
      <c r="G85" s="56" t="s">
        <v>47</v>
      </c>
      <c r="H85" s="56" t="s">
        <v>48</v>
      </c>
      <c r="I85" s="56" t="s">
        <v>49</v>
      </c>
      <c r="J85" s="56" t="s">
        <v>311</v>
      </c>
      <c r="K85" s="56" t="s">
        <v>285</v>
      </c>
      <c r="L85" s="8" t="s">
        <v>123</v>
      </c>
      <c r="M85" s="8" t="s">
        <v>102</v>
      </c>
      <c r="N85" s="56" t="s">
        <v>312</v>
      </c>
      <c r="O85" s="10">
        <v>16</v>
      </c>
      <c r="P85" s="56" t="s">
        <v>66</v>
      </c>
      <c r="Q85" s="6">
        <v>301.14999999999998</v>
      </c>
      <c r="R85" s="23">
        <v>0</v>
      </c>
      <c r="S85" s="23">
        <v>0</v>
      </c>
      <c r="T85" s="23">
        <v>0</v>
      </c>
      <c r="U85" s="23">
        <v>0</v>
      </c>
      <c r="V85" s="12">
        <f t="shared" si="2"/>
        <v>301.14999999999998</v>
      </c>
      <c r="W85" s="56">
        <v>4572</v>
      </c>
      <c r="X85" s="56" t="s">
        <v>57</v>
      </c>
      <c r="Y85" s="53" t="s">
        <v>313</v>
      </c>
      <c r="Z85" s="56" t="s">
        <v>177</v>
      </c>
      <c r="AA85" s="56" t="s">
        <v>177</v>
      </c>
      <c r="AB85" s="56"/>
    </row>
    <row r="86" spans="1:28" s="5" customFormat="1" ht="12.75" x14ac:dyDescent="0.2">
      <c r="A86" s="8" t="s">
        <v>43</v>
      </c>
      <c r="B86" s="8" t="s">
        <v>221</v>
      </c>
      <c r="C86" s="8">
        <v>2147255</v>
      </c>
      <c r="D86" s="8" t="s">
        <v>44</v>
      </c>
      <c r="E86" s="16" t="s">
        <v>196</v>
      </c>
      <c r="F86" s="16" t="s">
        <v>109</v>
      </c>
      <c r="G86" s="8" t="s">
        <v>47</v>
      </c>
      <c r="H86" s="8" t="s">
        <v>48</v>
      </c>
      <c r="I86" s="8" t="s">
        <v>49</v>
      </c>
      <c r="J86" s="9" t="s">
        <v>217</v>
      </c>
      <c r="K86" s="9" t="s">
        <v>122</v>
      </c>
      <c r="L86" s="9" t="s">
        <v>123</v>
      </c>
      <c r="M86" s="9" t="s">
        <v>102</v>
      </c>
      <c r="N86" s="8" t="s">
        <v>218</v>
      </c>
      <c r="O86" s="27">
        <v>16</v>
      </c>
      <c r="P86" s="8" t="s">
        <v>66</v>
      </c>
      <c r="Q86" s="12">
        <v>148.18</v>
      </c>
      <c r="R86" s="12">
        <v>0</v>
      </c>
      <c r="S86" s="12">
        <v>0</v>
      </c>
      <c r="T86" s="12">
        <v>0</v>
      </c>
      <c r="U86" s="12">
        <v>0</v>
      </c>
      <c r="V86" s="12">
        <f t="shared" si="2"/>
        <v>148.18</v>
      </c>
      <c r="W86" s="41">
        <v>4572</v>
      </c>
      <c r="X86" s="8" t="s">
        <v>57</v>
      </c>
      <c r="Y86" s="10" t="s">
        <v>140</v>
      </c>
      <c r="Z86" s="8" t="s">
        <v>57</v>
      </c>
      <c r="AA86" s="16" t="s">
        <v>58</v>
      </c>
      <c r="AB86" s="8" t="s">
        <v>219</v>
      </c>
    </row>
    <row r="87" spans="1:28" s="5" customFormat="1" ht="12.75" x14ac:dyDescent="0.2">
      <c r="A87" s="8" t="s">
        <v>43</v>
      </c>
      <c r="B87" s="8" t="s">
        <v>221</v>
      </c>
      <c r="C87" s="8">
        <v>2147255</v>
      </c>
      <c r="D87" s="8" t="s">
        <v>44</v>
      </c>
      <c r="E87" s="16" t="s">
        <v>196</v>
      </c>
      <c r="F87" s="8" t="s">
        <v>109</v>
      </c>
      <c r="G87" s="8" t="s">
        <v>47</v>
      </c>
      <c r="H87" s="8" t="s">
        <v>48</v>
      </c>
      <c r="I87" s="8" t="s">
        <v>49</v>
      </c>
      <c r="J87" s="9" t="s">
        <v>222</v>
      </c>
      <c r="K87" s="9" t="s">
        <v>223</v>
      </c>
      <c r="L87" s="9" t="s">
        <v>52</v>
      </c>
      <c r="M87" s="9" t="s">
        <v>102</v>
      </c>
      <c r="N87" s="8" t="s">
        <v>224</v>
      </c>
      <c r="O87" s="27">
        <v>8</v>
      </c>
      <c r="P87" s="8" t="s">
        <v>66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f t="shared" si="2"/>
        <v>0</v>
      </c>
      <c r="W87" s="41" t="s">
        <v>45</v>
      </c>
      <c r="X87" s="8" t="s">
        <v>80</v>
      </c>
      <c r="Y87" s="10" t="s">
        <v>225</v>
      </c>
      <c r="Z87" s="8" t="s">
        <v>177</v>
      </c>
      <c r="AA87" s="16" t="s">
        <v>58</v>
      </c>
      <c r="AB87" s="8" t="s">
        <v>226</v>
      </c>
    </row>
    <row r="88" spans="1:28" s="5" customFormat="1" ht="12.75" x14ac:dyDescent="0.2">
      <c r="A88" s="56" t="s">
        <v>43</v>
      </c>
      <c r="B88" s="56" t="s">
        <v>323</v>
      </c>
      <c r="C88" s="56">
        <v>1211905</v>
      </c>
      <c r="D88" s="56" t="s">
        <v>166</v>
      </c>
      <c r="E88" s="16" t="s">
        <v>45</v>
      </c>
      <c r="F88" s="56" t="s">
        <v>244</v>
      </c>
      <c r="G88" s="56" t="s">
        <v>47</v>
      </c>
      <c r="H88" s="56" t="s">
        <v>48</v>
      </c>
      <c r="I88" s="56" t="s">
        <v>49</v>
      </c>
      <c r="J88" s="56" t="s">
        <v>311</v>
      </c>
      <c r="K88" s="56" t="s">
        <v>285</v>
      </c>
      <c r="L88" s="8" t="s">
        <v>123</v>
      </c>
      <c r="M88" s="8" t="s">
        <v>102</v>
      </c>
      <c r="N88" s="56" t="s">
        <v>312</v>
      </c>
      <c r="O88" s="10">
        <v>16</v>
      </c>
      <c r="P88" s="56" t="s">
        <v>66</v>
      </c>
      <c r="Q88" s="6">
        <v>301.14999999999998</v>
      </c>
      <c r="R88" s="23">
        <v>0</v>
      </c>
      <c r="S88" s="23">
        <v>0</v>
      </c>
      <c r="T88" s="23">
        <v>0</v>
      </c>
      <c r="U88" s="23">
        <v>0</v>
      </c>
      <c r="V88" s="12">
        <f t="shared" si="2"/>
        <v>301.14999999999998</v>
      </c>
      <c r="W88" s="56">
        <v>4572</v>
      </c>
      <c r="X88" s="56" t="s">
        <v>57</v>
      </c>
      <c r="Y88" s="53" t="s">
        <v>313</v>
      </c>
      <c r="Z88" s="56" t="s">
        <v>177</v>
      </c>
      <c r="AA88" s="56" t="s">
        <v>177</v>
      </c>
      <c r="AB88" s="56"/>
    </row>
    <row r="89" spans="1:28" s="5" customFormat="1" ht="12.75" x14ac:dyDescent="0.2">
      <c r="A89" s="56" t="s">
        <v>43</v>
      </c>
      <c r="B89" s="56" t="s">
        <v>329</v>
      </c>
      <c r="C89" s="56">
        <v>1378713</v>
      </c>
      <c r="D89" s="56" t="s">
        <v>166</v>
      </c>
      <c r="E89" s="16" t="s">
        <v>45</v>
      </c>
      <c r="F89" s="56" t="s">
        <v>244</v>
      </c>
      <c r="G89" s="56" t="s">
        <v>47</v>
      </c>
      <c r="H89" s="56" t="s">
        <v>48</v>
      </c>
      <c r="I89" s="56" t="s">
        <v>49</v>
      </c>
      <c r="J89" s="56" t="s">
        <v>311</v>
      </c>
      <c r="K89" s="56" t="s">
        <v>285</v>
      </c>
      <c r="L89" s="8" t="s">
        <v>123</v>
      </c>
      <c r="M89" s="8" t="s">
        <v>102</v>
      </c>
      <c r="N89" s="56" t="s">
        <v>312</v>
      </c>
      <c r="O89" s="10">
        <v>16</v>
      </c>
      <c r="P89" s="56" t="s">
        <v>66</v>
      </c>
      <c r="Q89" s="6">
        <v>301.14999999999998</v>
      </c>
      <c r="R89" s="23">
        <v>0</v>
      </c>
      <c r="S89" s="23">
        <v>0</v>
      </c>
      <c r="T89" s="23">
        <v>0</v>
      </c>
      <c r="U89" s="23">
        <v>0</v>
      </c>
      <c r="V89" s="12">
        <f t="shared" si="2"/>
        <v>301.14999999999998</v>
      </c>
      <c r="W89" s="56">
        <v>4572</v>
      </c>
      <c r="X89" s="56" t="s">
        <v>57</v>
      </c>
      <c r="Y89" s="53" t="s">
        <v>313</v>
      </c>
      <c r="Z89" s="56" t="s">
        <v>177</v>
      </c>
      <c r="AA89" s="56" t="s">
        <v>177</v>
      </c>
      <c r="AB89" s="56"/>
    </row>
    <row r="90" spans="1:28" s="5" customFormat="1" ht="12.75" x14ac:dyDescent="0.2">
      <c r="A90" s="56" t="s">
        <v>43</v>
      </c>
      <c r="B90" s="56" t="s">
        <v>324</v>
      </c>
      <c r="C90" s="56">
        <v>1806114</v>
      </c>
      <c r="D90" s="56" t="s">
        <v>166</v>
      </c>
      <c r="E90" s="16" t="s">
        <v>247</v>
      </c>
      <c r="F90" s="56" t="s">
        <v>244</v>
      </c>
      <c r="G90" s="56" t="s">
        <v>47</v>
      </c>
      <c r="H90" s="56" t="s">
        <v>48</v>
      </c>
      <c r="I90" s="56" t="s">
        <v>49</v>
      </c>
      <c r="J90" s="56" t="s">
        <v>311</v>
      </c>
      <c r="K90" s="56" t="s">
        <v>285</v>
      </c>
      <c r="L90" s="8" t="s">
        <v>123</v>
      </c>
      <c r="M90" s="8" t="s">
        <v>102</v>
      </c>
      <c r="N90" s="56" t="s">
        <v>312</v>
      </c>
      <c r="O90" s="10">
        <v>16</v>
      </c>
      <c r="P90" s="56" t="s">
        <v>66</v>
      </c>
      <c r="Q90" s="6">
        <v>301.14999999999998</v>
      </c>
      <c r="R90" s="23">
        <v>0</v>
      </c>
      <c r="S90" s="23">
        <v>0</v>
      </c>
      <c r="T90" s="23">
        <v>0</v>
      </c>
      <c r="U90" s="23">
        <v>0</v>
      </c>
      <c r="V90" s="12">
        <f t="shared" si="2"/>
        <v>301.14999999999998</v>
      </c>
      <c r="W90" s="56">
        <v>4572</v>
      </c>
      <c r="X90" s="56" t="s">
        <v>57</v>
      </c>
      <c r="Y90" s="53" t="s">
        <v>313</v>
      </c>
      <c r="Z90" s="56" t="s">
        <v>177</v>
      </c>
      <c r="AA90" s="56" t="s">
        <v>177</v>
      </c>
      <c r="AB90" s="56"/>
    </row>
    <row r="91" spans="1:28" s="5" customFormat="1" ht="12.75" x14ac:dyDescent="0.2">
      <c r="A91" s="8" t="s">
        <v>43</v>
      </c>
      <c r="B91" s="8" t="s">
        <v>173</v>
      </c>
      <c r="C91" s="8">
        <v>1345023</v>
      </c>
      <c r="D91" s="8" t="s">
        <v>166</v>
      </c>
      <c r="E91" s="16" t="s">
        <v>45</v>
      </c>
      <c r="F91" s="8" t="s">
        <v>167</v>
      </c>
      <c r="G91" s="8" t="s">
        <v>74</v>
      </c>
      <c r="H91" s="8" t="s">
        <v>48</v>
      </c>
      <c r="I91" s="8" t="s">
        <v>49</v>
      </c>
      <c r="J91" s="9" t="s">
        <v>174</v>
      </c>
      <c r="K91" s="9" t="s">
        <v>101</v>
      </c>
      <c r="L91" s="9" t="s">
        <v>52</v>
      </c>
      <c r="M91" s="9" t="s">
        <v>457</v>
      </c>
      <c r="N91" s="8" t="s">
        <v>175</v>
      </c>
      <c r="O91" s="16">
        <v>40</v>
      </c>
      <c r="P91" s="8" t="s">
        <v>54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f t="shared" si="2"/>
        <v>0</v>
      </c>
      <c r="W91" s="41">
        <v>4572</v>
      </c>
      <c r="X91" s="8" t="s">
        <v>57</v>
      </c>
      <c r="Y91" s="10" t="s">
        <v>176</v>
      </c>
      <c r="Z91" s="8" t="s">
        <v>177</v>
      </c>
      <c r="AA91" s="16" t="s">
        <v>58</v>
      </c>
      <c r="AB91" s="8" t="s">
        <v>178</v>
      </c>
    </row>
    <row r="92" spans="1:28" s="5" customFormat="1" ht="12.75" x14ac:dyDescent="0.2">
      <c r="A92" s="56" t="s">
        <v>43</v>
      </c>
      <c r="B92" s="56" t="s">
        <v>325</v>
      </c>
      <c r="C92" s="56">
        <v>1917805</v>
      </c>
      <c r="D92" s="56" t="s">
        <v>166</v>
      </c>
      <c r="E92" s="16" t="s">
        <v>45</v>
      </c>
      <c r="F92" s="56" t="s">
        <v>244</v>
      </c>
      <c r="G92" s="56" t="s">
        <v>47</v>
      </c>
      <c r="H92" s="56" t="s">
        <v>48</v>
      </c>
      <c r="I92" s="56" t="s">
        <v>49</v>
      </c>
      <c r="J92" s="56" t="s">
        <v>311</v>
      </c>
      <c r="K92" s="56" t="s">
        <v>285</v>
      </c>
      <c r="L92" s="8" t="s">
        <v>123</v>
      </c>
      <c r="M92" s="8" t="s">
        <v>102</v>
      </c>
      <c r="N92" s="56" t="s">
        <v>312</v>
      </c>
      <c r="O92" s="10">
        <v>16</v>
      </c>
      <c r="P92" s="56" t="s">
        <v>66</v>
      </c>
      <c r="Q92" s="6">
        <v>301.14999999999998</v>
      </c>
      <c r="R92" s="23">
        <v>0</v>
      </c>
      <c r="S92" s="23">
        <v>0</v>
      </c>
      <c r="T92" s="23">
        <v>0</v>
      </c>
      <c r="U92" s="23">
        <v>0</v>
      </c>
      <c r="V92" s="12">
        <f t="shared" si="2"/>
        <v>301.14999999999998</v>
      </c>
      <c r="W92" s="56">
        <v>4572</v>
      </c>
      <c r="X92" s="56" t="s">
        <v>57</v>
      </c>
      <c r="Y92" s="53" t="s">
        <v>313</v>
      </c>
      <c r="Z92" s="56" t="s">
        <v>177</v>
      </c>
      <c r="AA92" s="56" t="s">
        <v>177</v>
      </c>
      <c r="AB92" s="56"/>
    </row>
    <row r="93" spans="1:28" s="5" customFormat="1" ht="12.75" x14ac:dyDescent="0.2">
      <c r="A93" s="8" t="s">
        <v>43</v>
      </c>
      <c r="B93" s="8" t="s">
        <v>94</v>
      </c>
      <c r="C93" s="8">
        <v>2314188</v>
      </c>
      <c r="D93" s="8" t="s">
        <v>44</v>
      </c>
      <c r="E93" s="16" t="s">
        <v>45</v>
      </c>
      <c r="F93" s="8" t="s">
        <v>95</v>
      </c>
      <c r="G93" s="8" t="s">
        <v>47</v>
      </c>
      <c r="H93" s="8" t="s">
        <v>48</v>
      </c>
      <c r="I93" s="8" t="s">
        <v>49</v>
      </c>
      <c r="J93" s="9" t="s">
        <v>100</v>
      </c>
      <c r="K93" s="9" t="s">
        <v>101</v>
      </c>
      <c r="L93" s="9" t="s">
        <v>52</v>
      </c>
      <c r="M93" s="9" t="s">
        <v>102</v>
      </c>
      <c r="N93" s="8" t="s">
        <v>103</v>
      </c>
      <c r="O93" s="8">
        <v>24</v>
      </c>
      <c r="P93" s="8" t="s">
        <v>54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f t="shared" si="2"/>
        <v>0</v>
      </c>
      <c r="W93" s="41" t="s">
        <v>45</v>
      </c>
      <c r="X93" s="8" t="s">
        <v>70</v>
      </c>
      <c r="Y93" s="10" t="s">
        <v>104</v>
      </c>
      <c r="Z93" s="8" t="s">
        <v>57</v>
      </c>
      <c r="AA93" s="8" t="s">
        <v>58</v>
      </c>
      <c r="AB93" s="8"/>
    </row>
    <row r="94" spans="1:28" s="5" customFormat="1" ht="12.75" x14ac:dyDescent="0.2">
      <c r="A94" s="8" t="s">
        <v>43</v>
      </c>
      <c r="B94" s="8" t="s">
        <v>230</v>
      </c>
      <c r="C94" s="8">
        <v>1635276</v>
      </c>
      <c r="D94" s="8" t="s">
        <v>44</v>
      </c>
      <c r="E94" s="16" t="s">
        <v>196</v>
      </c>
      <c r="F94" s="8" t="s">
        <v>197</v>
      </c>
      <c r="G94" s="8" t="s">
        <v>85</v>
      </c>
      <c r="H94" s="8" t="s">
        <v>48</v>
      </c>
      <c r="I94" s="8" t="s">
        <v>190</v>
      </c>
      <c r="J94" s="9" t="s">
        <v>198</v>
      </c>
      <c r="K94" s="9" t="s">
        <v>192</v>
      </c>
      <c r="L94" s="9" t="s">
        <v>123</v>
      </c>
      <c r="M94" s="9" t="s">
        <v>193</v>
      </c>
      <c r="N94" s="8" t="s">
        <v>199</v>
      </c>
      <c r="O94" s="16">
        <v>90</v>
      </c>
      <c r="P94" s="8" t="s">
        <v>54</v>
      </c>
      <c r="Q94" s="6">
        <v>0</v>
      </c>
      <c r="R94" s="6">
        <v>0</v>
      </c>
      <c r="S94" s="6">
        <v>0</v>
      </c>
      <c r="T94" s="6">
        <v>0</v>
      </c>
      <c r="U94" s="6">
        <v>6000</v>
      </c>
      <c r="V94" s="6">
        <f t="shared" si="2"/>
        <v>6000</v>
      </c>
      <c r="W94" s="42">
        <v>4572</v>
      </c>
      <c r="X94" s="8" t="s">
        <v>57</v>
      </c>
      <c r="Y94" s="10" t="s">
        <v>200</v>
      </c>
      <c r="Z94" s="8" t="s">
        <v>70</v>
      </c>
      <c r="AA94" s="16" t="s">
        <v>92</v>
      </c>
      <c r="AB94" s="8"/>
    </row>
    <row r="95" spans="1:28" s="5" customFormat="1" ht="12.75" x14ac:dyDescent="0.2">
      <c r="A95" s="8" t="s">
        <v>43</v>
      </c>
      <c r="B95" s="8" t="s">
        <v>230</v>
      </c>
      <c r="C95" s="8">
        <v>1635276</v>
      </c>
      <c r="D95" s="8" t="s">
        <v>44</v>
      </c>
      <c r="E95" s="16" t="s">
        <v>196</v>
      </c>
      <c r="F95" s="8" t="s">
        <v>231</v>
      </c>
      <c r="G95" s="8" t="s">
        <v>47</v>
      </c>
      <c r="H95" s="8" t="s">
        <v>48</v>
      </c>
      <c r="I95" s="8" t="s">
        <v>49</v>
      </c>
      <c r="J95" s="9" t="s">
        <v>227</v>
      </c>
      <c r="K95" s="9" t="s">
        <v>223</v>
      </c>
      <c r="L95" s="9" t="s">
        <v>52</v>
      </c>
      <c r="M95" s="9" t="s">
        <v>102</v>
      </c>
      <c r="N95" s="8" t="s">
        <v>228</v>
      </c>
      <c r="O95" s="27">
        <v>8</v>
      </c>
      <c r="P95" s="8" t="s">
        <v>66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f t="shared" si="2"/>
        <v>0</v>
      </c>
      <c r="W95" s="41" t="s">
        <v>45</v>
      </c>
      <c r="X95" s="8" t="s">
        <v>80</v>
      </c>
      <c r="Y95" s="10" t="s">
        <v>225</v>
      </c>
      <c r="Z95" s="8" t="s">
        <v>177</v>
      </c>
      <c r="AA95" s="16" t="s">
        <v>58</v>
      </c>
      <c r="AB95" s="8" t="s">
        <v>229</v>
      </c>
    </row>
    <row r="96" spans="1:28" s="5" customFormat="1" ht="12.75" x14ac:dyDescent="0.2">
      <c r="A96" s="8" t="s">
        <v>43</v>
      </c>
      <c r="B96" s="8" t="s">
        <v>155</v>
      </c>
      <c r="C96" s="8">
        <v>1213100</v>
      </c>
      <c r="D96" s="8" t="s">
        <v>44</v>
      </c>
      <c r="E96" s="16" t="s">
        <v>60</v>
      </c>
      <c r="F96" s="8" t="s">
        <v>61</v>
      </c>
      <c r="G96" s="8" t="s">
        <v>47</v>
      </c>
      <c r="H96" s="8" t="s">
        <v>48</v>
      </c>
      <c r="I96" s="8" t="s">
        <v>49</v>
      </c>
      <c r="J96" s="9" t="s">
        <v>449</v>
      </c>
      <c r="K96" s="9" t="s">
        <v>64</v>
      </c>
      <c r="L96" s="9" t="s">
        <v>52</v>
      </c>
      <c r="M96" s="9" t="s">
        <v>456</v>
      </c>
      <c r="N96" s="8" t="s">
        <v>65</v>
      </c>
      <c r="O96" s="8">
        <v>20</v>
      </c>
      <c r="P96" s="8" t="s">
        <v>66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f t="shared" si="2"/>
        <v>0</v>
      </c>
      <c r="W96" s="41" t="s">
        <v>45</v>
      </c>
      <c r="X96" s="8" t="s">
        <v>68</v>
      </c>
      <c r="Y96" s="27" t="s">
        <v>69</v>
      </c>
      <c r="Z96" s="8" t="s">
        <v>70</v>
      </c>
      <c r="AA96" s="8" t="s">
        <v>58</v>
      </c>
      <c r="AB96" s="8"/>
    </row>
    <row r="97" spans="1:28" s="5" customFormat="1" ht="12.75" x14ac:dyDescent="0.2">
      <c r="A97" s="8" t="s">
        <v>43</v>
      </c>
      <c r="B97" s="8" t="s">
        <v>155</v>
      </c>
      <c r="C97" s="8">
        <v>1213100</v>
      </c>
      <c r="D97" s="8" t="s">
        <v>44</v>
      </c>
      <c r="E97" s="16" t="s">
        <v>60</v>
      </c>
      <c r="F97" s="8" t="s">
        <v>61</v>
      </c>
      <c r="G97" s="8" t="s">
        <v>47</v>
      </c>
      <c r="H97" s="8" t="s">
        <v>48</v>
      </c>
      <c r="I97" s="8" t="s">
        <v>49</v>
      </c>
      <c r="J97" s="9" t="s">
        <v>121</v>
      </c>
      <c r="K97" s="9" t="s">
        <v>122</v>
      </c>
      <c r="L97" s="9" t="s">
        <v>123</v>
      </c>
      <c r="M97" s="9" t="s">
        <v>102</v>
      </c>
      <c r="N97" s="8" t="s">
        <v>124</v>
      </c>
      <c r="O97" s="10">
        <v>30</v>
      </c>
      <c r="P97" s="8" t="s">
        <v>66</v>
      </c>
      <c r="Q97" s="12">
        <v>205.38</v>
      </c>
      <c r="R97" s="12">
        <v>0</v>
      </c>
      <c r="S97" s="12">
        <v>0</v>
      </c>
      <c r="T97" s="12">
        <v>0</v>
      </c>
      <c r="U97" s="12">
        <f>SUM(Q97:T97)</f>
        <v>205.38</v>
      </c>
      <c r="V97" s="6">
        <f t="shared" si="2"/>
        <v>410.76</v>
      </c>
      <c r="W97" s="41">
        <v>4572</v>
      </c>
      <c r="X97" s="8" t="s">
        <v>57</v>
      </c>
      <c r="Y97" s="10" t="s">
        <v>140</v>
      </c>
      <c r="Z97" s="8" t="s">
        <v>57</v>
      </c>
      <c r="AA97" s="16" t="s">
        <v>58</v>
      </c>
      <c r="AB97" s="8"/>
    </row>
    <row r="98" spans="1:28" ht="12.75" x14ac:dyDescent="0.2">
      <c r="A98" s="56" t="s">
        <v>43</v>
      </c>
      <c r="B98" s="56" t="s">
        <v>399</v>
      </c>
      <c r="C98" s="56">
        <v>1218945</v>
      </c>
      <c r="D98" s="56" t="s">
        <v>166</v>
      </c>
      <c r="E98" s="16" t="s">
        <v>45</v>
      </c>
      <c r="F98" s="56" t="s">
        <v>244</v>
      </c>
      <c r="G98" s="56" t="s">
        <v>47</v>
      </c>
      <c r="H98" s="56" t="s">
        <v>48</v>
      </c>
      <c r="I98" s="56" t="s">
        <v>49</v>
      </c>
      <c r="J98" s="56" t="s">
        <v>395</v>
      </c>
      <c r="K98" s="56" t="s">
        <v>238</v>
      </c>
      <c r="L98" s="8" t="s">
        <v>123</v>
      </c>
      <c r="M98" s="8" t="s">
        <v>102</v>
      </c>
      <c r="N98" s="66" t="s">
        <v>396</v>
      </c>
      <c r="O98" s="10">
        <v>15</v>
      </c>
      <c r="P98" s="56" t="s">
        <v>66</v>
      </c>
      <c r="Q98" s="23">
        <v>133.07</v>
      </c>
      <c r="R98" s="23">
        <v>0</v>
      </c>
      <c r="S98" s="23">
        <v>0</v>
      </c>
      <c r="T98" s="23">
        <v>0</v>
      </c>
      <c r="U98" s="23">
        <v>0</v>
      </c>
      <c r="V98" s="12">
        <f t="shared" si="2"/>
        <v>133.07</v>
      </c>
      <c r="W98" s="53">
        <v>4572</v>
      </c>
      <c r="X98" s="56" t="s">
        <v>57</v>
      </c>
      <c r="Y98" s="53" t="s">
        <v>397</v>
      </c>
      <c r="Z98" s="56" t="s">
        <v>177</v>
      </c>
      <c r="AA98" s="56" t="s">
        <v>58</v>
      </c>
      <c r="AB98" s="56"/>
    </row>
    <row r="99" spans="1:28" ht="12.75" x14ac:dyDescent="0.2">
      <c r="A99" s="8" t="s">
        <v>43</v>
      </c>
      <c r="B99" s="8" t="s">
        <v>527</v>
      </c>
      <c r="C99" s="8">
        <v>1669378</v>
      </c>
      <c r="D99" s="8" t="s">
        <v>166</v>
      </c>
      <c r="E99" s="16" t="s">
        <v>247</v>
      </c>
      <c r="F99" s="16"/>
      <c r="G99" s="56" t="s">
        <v>47</v>
      </c>
      <c r="H99" s="56" t="s">
        <v>48</v>
      </c>
      <c r="I99" s="8" t="s">
        <v>190</v>
      </c>
      <c r="J99" s="88" t="s">
        <v>526</v>
      </c>
      <c r="K99" s="9" t="s">
        <v>238</v>
      </c>
      <c r="L99" s="9" t="s">
        <v>123</v>
      </c>
      <c r="M99" s="9" t="s">
        <v>177</v>
      </c>
      <c r="N99" s="18">
        <v>2017</v>
      </c>
      <c r="O99" s="89">
        <v>150</v>
      </c>
      <c r="P99" s="9" t="s">
        <v>54</v>
      </c>
      <c r="Q99" s="12">
        <v>0</v>
      </c>
      <c r="R99" s="12">
        <v>0</v>
      </c>
      <c r="S99" s="12">
        <v>0</v>
      </c>
      <c r="T99" s="12">
        <v>0</v>
      </c>
      <c r="U99" s="23">
        <v>0</v>
      </c>
      <c r="V99" s="12">
        <f t="shared" si="2"/>
        <v>0</v>
      </c>
      <c r="W99" s="41" t="s">
        <v>45</v>
      </c>
      <c r="X99" s="9" t="s">
        <v>80</v>
      </c>
      <c r="Y99" s="10" t="s">
        <v>518</v>
      </c>
      <c r="Z99" s="8" t="s">
        <v>177</v>
      </c>
      <c r="AA99" s="8" t="s">
        <v>58</v>
      </c>
      <c r="AB99" s="8" t="s">
        <v>519</v>
      </c>
    </row>
    <row r="100" spans="1:28" ht="12.75" x14ac:dyDescent="0.2">
      <c r="A100" s="56" t="s">
        <v>43</v>
      </c>
      <c r="B100" s="56" t="s">
        <v>326</v>
      </c>
      <c r="C100" s="56">
        <v>2195059</v>
      </c>
      <c r="D100" s="56" t="s">
        <v>166</v>
      </c>
      <c r="E100" s="16" t="s">
        <v>45</v>
      </c>
      <c r="F100" s="16" t="s">
        <v>244</v>
      </c>
      <c r="G100" s="56" t="s">
        <v>47</v>
      </c>
      <c r="H100" s="56" t="s">
        <v>48</v>
      </c>
      <c r="I100" s="56" t="s">
        <v>49</v>
      </c>
      <c r="J100" s="56" t="s">
        <v>311</v>
      </c>
      <c r="K100" s="56" t="s">
        <v>285</v>
      </c>
      <c r="L100" s="8" t="s">
        <v>123</v>
      </c>
      <c r="M100" s="8" t="s">
        <v>102</v>
      </c>
      <c r="N100" s="66" t="s">
        <v>312</v>
      </c>
      <c r="O100" s="10">
        <v>16</v>
      </c>
      <c r="P100" s="56" t="s">
        <v>66</v>
      </c>
      <c r="Q100" s="6">
        <v>301.14999999999998</v>
      </c>
      <c r="R100" s="23">
        <v>0</v>
      </c>
      <c r="S100" s="23">
        <v>0</v>
      </c>
      <c r="T100" s="23">
        <v>0</v>
      </c>
      <c r="U100" s="23">
        <v>0</v>
      </c>
      <c r="V100" s="12">
        <f t="shared" si="2"/>
        <v>301.14999999999998</v>
      </c>
      <c r="W100" s="56">
        <v>4572</v>
      </c>
      <c r="X100" s="56" t="s">
        <v>57</v>
      </c>
      <c r="Y100" s="53" t="s">
        <v>313</v>
      </c>
      <c r="Z100" s="56" t="s">
        <v>177</v>
      </c>
      <c r="AA100" s="56" t="s">
        <v>177</v>
      </c>
      <c r="AB100" s="56"/>
    </row>
    <row r="101" spans="1:28" ht="12.75" x14ac:dyDescent="0.2">
      <c r="A101" s="56" t="s">
        <v>43</v>
      </c>
      <c r="B101" s="56" t="s">
        <v>327</v>
      </c>
      <c r="C101" s="56">
        <v>1356315</v>
      </c>
      <c r="D101" s="56" t="s">
        <v>166</v>
      </c>
      <c r="E101" s="16" t="s">
        <v>45</v>
      </c>
      <c r="F101" s="16" t="s">
        <v>244</v>
      </c>
      <c r="G101" s="56" t="s">
        <v>47</v>
      </c>
      <c r="H101" s="56" t="s">
        <v>48</v>
      </c>
      <c r="I101" s="56" t="s">
        <v>49</v>
      </c>
      <c r="J101" s="56" t="s">
        <v>311</v>
      </c>
      <c r="K101" s="56" t="s">
        <v>285</v>
      </c>
      <c r="L101" s="8" t="s">
        <v>123</v>
      </c>
      <c r="M101" s="8" t="s">
        <v>102</v>
      </c>
      <c r="N101" s="66" t="s">
        <v>312</v>
      </c>
      <c r="O101" s="10">
        <v>16</v>
      </c>
      <c r="P101" s="56" t="s">
        <v>66</v>
      </c>
      <c r="Q101" s="6">
        <v>301.14999999999998</v>
      </c>
      <c r="R101" s="23">
        <v>0</v>
      </c>
      <c r="S101" s="23">
        <v>0</v>
      </c>
      <c r="T101" s="23">
        <v>0</v>
      </c>
      <c r="U101" s="23">
        <v>0</v>
      </c>
      <c r="V101" s="12">
        <f t="shared" si="2"/>
        <v>301.14999999999998</v>
      </c>
      <c r="W101" s="56">
        <v>4572</v>
      </c>
      <c r="X101" s="56" t="s">
        <v>57</v>
      </c>
      <c r="Y101" s="53" t="s">
        <v>313</v>
      </c>
      <c r="Z101" s="56" t="s">
        <v>177</v>
      </c>
      <c r="AA101" s="56" t="s">
        <v>177</v>
      </c>
      <c r="AB101" s="56"/>
    </row>
    <row r="102" spans="1:28" ht="12.75" x14ac:dyDescent="0.2">
      <c r="A102" s="56" t="s">
        <v>43</v>
      </c>
      <c r="B102" s="56" t="s">
        <v>342</v>
      </c>
      <c r="C102" s="59">
        <v>2279071</v>
      </c>
      <c r="D102" s="56" t="s">
        <v>44</v>
      </c>
      <c r="E102" s="72" t="s">
        <v>45</v>
      </c>
      <c r="F102" s="72" t="s">
        <v>244</v>
      </c>
      <c r="G102" s="56" t="s">
        <v>47</v>
      </c>
      <c r="H102" s="56" t="s">
        <v>48</v>
      </c>
      <c r="I102" s="56" t="s">
        <v>49</v>
      </c>
      <c r="J102" s="47" t="s">
        <v>332</v>
      </c>
      <c r="K102" s="56" t="s">
        <v>238</v>
      </c>
      <c r="L102" s="8" t="s">
        <v>123</v>
      </c>
      <c r="M102" s="8" t="s">
        <v>102</v>
      </c>
      <c r="N102" s="66" t="s">
        <v>333</v>
      </c>
      <c r="O102" s="10">
        <v>20</v>
      </c>
      <c r="P102" s="56" t="s">
        <v>66</v>
      </c>
      <c r="Q102" s="6">
        <v>209.29</v>
      </c>
      <c r="R102" s="23">
        <v>0</v>
      </c>
      <c r="S102" s="23">
        <v>0</v>
      </c>
      <c r="T102" s="23">
        <v>0</v>
      </c>
      <c r="U102" s="23">
        <v>0</v>
      </c>
      <c r="V102" s="12">
        <f t="shared" si="2"/>
        <v>209.29</v>
      </c>
      <c r="W102" s="53">
        <v>4572</v>
      </c>
      <c r="X102" s="56" t="s">
        <v>57</v>
      </c>
      <c r="Y102" s="53" t="s">
        <v>334</v>
      </c>
      <c r="Z102" s="56" t="s">
        <v>177</v>
      </c>
      <c r="AA102" s="56" t="s">
        <v>58</v>
      </c>
      <c r="AB102" s="59"/>
    </row>
    <row r="103" spans="1:28" ht="12.75" x14ac:dyDescent="0.2">
      <c r="A103" s="56" t="s">
        <v>43</v>
      </c>
      <c r="B103" s="56" t="s">
        <v>342</v>
      </c>
      <c r="C103" s="56">
        <v>2279071</v>
      </c>
      <c r="D103" s="56" t="s">
        <v>44</v>
      </c>
      <c r="E103" s="16" t="s">
        <v>45</v>
      </c>
      <c r="F103" s="72" t="s">
        <v>244</v>
      </c>
      <c r="G103" s="56" t="s">
        <v>47</v>
      </c>
      <c r="H103" s="56" t="s">
        <v>48</v>
      </c>
      <c r="I103" s="56" t="s">
        <v>49</v>
      </c>
      <c r="J103" s="56" t="s">
        <v>395</v>
      </c>
      <c r="K103" s="56" t="s">
        <v>238</v>
      </c>
      <c r="L103" s="8" t="s">
        <v>123</v>
      </c>
      <c r="M103" s="8" t="s">
        <v>102</v>
      </c>
      <c r="N103" s="66" t="s">
        <v>396</v>
      </c>
      <c r="O103" s="10">
        <v>15</v>
      </c>
      <c r="P103" s="56" t="s">
        <v>66</v>
      </c>
      <c r="Q103" s="23">
        <v>133.07</v>
      </c>
      <c r="R103" s="23">
        <v>0</v>
      </c>
      <c r="S103" s="23">
        <v>0</v>
      </c>
      <c r="T103" s="23">
        <v>0</v>
      </c>
      <c r="U103" s="23">
        <v>0</v>
      </c>
      <c r="V103" s="12">
        <f t="shared" si="2"/>
        <v>133.07</v>
      </c>
      <c r="W103" s="53">
        <v>4572</v>
      </c>
      <c r="X103" s="56" t="s">
        <v>57</v>
      </c>
      <c r="Y103" s="53" t="s">
        <v>397</v>
      </c>
      <c r="Z103" s="56" t="s">
        <v>177</v>
      </c>
      <c r="AA103" s="56" t="s">
        <v>58</v>
      </c>
      <c r="AB103" s="56"/>
    </row>
    <row r="104" spans="1:28" ht="12.75" x14ac:dyDescent="0.2">
      <c r="A104" s="56" t="s">
        <v>43</v>
      </c>
      <c r="B104" s="56" t="s">
        <v>328</v>
      </c>
      <c r="C104" s="56">
        <v>2485265</v>
      </c>
      <c r="D104" s="56" t="s">
        <v>166</v>
      </c>
      <c r="E104" s="16" t="s">
        <v>45</v>
      </c>
      <c r="F104" s="16" t="s">
        <v>244</v>
      </c>
      <c r="G104" s="56" t="s">
        <v>47</v>
      </c>
      <c r="H104" s="56" t="s">
        <v>48</v>
      </c>
      <c r="I104" s="56" t="s">
        <v>49</v>
      </c>
      <c r="J104" s="56" t="s">
        <v>311</v>
      </c>
      <c r="K104" s="56" t="s">
        <v>285</v>
      </c>
      <c r="L104" s="8" t="s">
        <v>123</v>
      </c>
      <c r="M104" s="8" t="s">
        <v>102</v>
      </c>
      <c r="N104" s="66" t="s">
        <v>312</v>
      </c>
      <c r="O104" s="10">
        <v>16</v>
      </c>
      <c r="P104" s="56" t="s">
        <v>66</v>
      </c>
      <c r="Q104" s="6">
        <v>301.14999999999998</v>
      </c>
      <c r="R104" s="23">
        <v>0</v>
      </c>
      <c r="S104" s="23">
        <v>0</v>
      </c>
      <c r="T104" s="23">
        <v>0</v>
      </c>
      <c r="U104" s="23">
        <v>0</v>
      </c>
      <c r="V104" s="12">
        <f t="shared" si="2"/>
        <v>301.14999999999998</v>
      </c>
      <c r="W104" s="56">
        <v>4572</v>
      </c>
      <c r="X104" s="56" t="s">
        <v>57</v>
      </c>
      <c r="Y104" s="53" t="s">
        <v>313</v>
      </c>
      <c r="Z104" s="56" t="s">
        <v>177</v>
      </c>
      <c r="AA104" s="56" t="s">
        <v>177</v>
      </c>
      <c r="AB104" s="56"/>
    </row>
    <row r="105" spans="1:28" ht="12.75" x14ac:dyDescent="0.2">
      <c r="A105" s="8" t="s">
        <v>43</v>
      </c>
      <c r="B105" s="8" t="s">
        <v>440</v>
      </c>
      <c r="C105" s="8">
        <v>1485262</v>
      </c>
      <c r="D105" s="8" t="s">
        <v>166</v>
      </c>
      <c r="E105" s="16" t="s">
        <v>45</v>
      </c>
      <c r="F105" s="16" t="s">
        <v>244</v>
      </c>
      <c r="G105" s="8" t="s">
        <v>47</v>
      </c>
      <c r="H105" s="8" t="s">
        <v>48</v>
      </c>
      <c r="I105" s="8" t="s">
        <v>49</v>
      </c>
      <c r="J105" s="9" t="s">
        <v>258</v>
      </c>
      <c r="K105" s="9" t="s">
        <v>259</v>
      </c>
      <c r="L105" s="9" t="s">
        <v>123</v>
      </c>
      <c r="M105" s="9" t="s">
        <v>102</v>
      </c>
      <c r="N105" s="50" t="s">
        <v>260</v>
      </c>
      <c r="O105" s="16">
        <v>16</v>
      </c>
      <c r="P105" s="8" t="s">
        <v>54</v>
      </c>
      <c r="Q105" s="6">
        <v>260</v>
      </c>
      <c r="R105" s="6">
        <v>0</v>
      </c>
      <c r="S105" s="6">
        <v>0</v>
      </c>
      <c r="T105" s="6">
        <v>0</v>
      </c>
      <c r="U105" s="6">
        <v>0</v>
      </c>
      <c r="V105" s="12">
        <f t="shared" si="2"/>
        <v>260</v>
      </c>
      <c r="W105" s="41">
        <v>4572</v>
      </c>
      <c r="X105" s="8" t="s">
        <v>57</v>
      </c>
      <c r="Y105" s="10" t="s">
        <v>261</v>
      </c>
      <c r="Z105" s="8" t="s">
        <v>57</v>
      </c>
      <c r="AA105" s="16" t="s">
        <v>58</v>
      </c>
      <c r="AB105" s="8"/>
    </row>
    <row r="106" spans="1:28" ht="12.75" x14ac:dyDescent="0.2">
      <c r="A106" s="8" t="s">
        <v>43</v>
      </c>
      <c r="B106" s="8" t="s">
        <v>268</v>
      </c>
      <c r="C106" s="8">
        <v>1485262</v>
      </c>
      <c r="D106" s="8" t="s">
        <v>166</v>
      </c>
      <c r="E106" s="16" t="s">
        <v>45</v>
      </c>
      <c r="F106" s="8" t="s">
        <v>263</v>
      </c>
      <c r="G106" s="8" t="s">
        <v>47</v>
      </c>
      <c r="H106" s="8" t="s">
        <v>48</v>
      </c>
      <c r="I106" s="8" t="s">
        <v>49</v>
      </c>
      <c r="J106" s="9" t="s">
        <v>258</v>
      </c>
      <c r="K106" s="9" t="s">
        <v>259</v>
      </c>
      <c r="L106" s="9" t="s">
        <v>123</v>
      </c>
      <c r="M106" s="9" t="s">
        <v>102</v>
      </c>
      <c r="N106" s="92" t="s">
        <v>260</v>
      </c>
      <c r="O106" s="16">
        <v>16</v>
      </c>
      <c r="P106" s="8" t="s">
        <v>54</v>
      </c>
      <c r="Q106" s="6">
        <v>260</v>
      </c>
      <c r="R106" s="6">
        <v>0</v>
      </c>
      <c r="S106" s="6">
        <v>0</v>
      </c>
      <c r="T106" s="6">
        <v>0</v>
      </c>
      <c r="U106" s="6">
        <v>0</v>
      </c>
      <c r="V106" s="12">
        <f t="shared" si="2"/>
        <v>260</v>
      </c>
      <c r="W106" s="41">
        <v>4572</v>
      </c>
      <c r="X106" s="8" t="s">
        <v>57</v>
      </c>
      <c r="Y106" s="10" t="s">
        <v>269</v>
      </c>
      <c r="Z106" s="8" t="s">
        <v>57</v>
      </c>
      <c r="AA106" s="16" t="s">
        <v>58</v>
      </c>
      <c r="AB106" s="8"/>
    </row>
    <row r="107" spans="1:28" ht="12.75" x14ac:dyDescent="0.2">
      <c r="A107" s="8" t="s">
        <v>43</v>
      </c>
      <c r="B107" s="8" t="s">
        <v>390</v>
      </c>
      <c r="C107" s="8">
        <v>1991463</v>
      </c>
      <c r="D107" s="8" t="s">
        <v>44</v>
      </c>
      <c r="E107" s="16" t="s">
        <v>45</v>
      </c>
      <c r="F107" s="8" t="s">
        <v>382</v>
      </c>
      <c r="G107" s="8" t="s">
        <v>344</v>
      </c>
      <c r="H107" s="8" t="s">
        <v>345</v>
      </c>
      <c r="I107" s="8" t="s">
        <v>49</v>
      </c>
      <c r="J107" s="8" t="s">
        <v>391</v>
      </c>
      <c r="K107" s="8" t="s">
        <v>213</v>
      </c>
      <c r="L107" s="8" t="s">
        <v>52</v>
      </c>
      <c r="M107" s="8" t="s">
        <v>209</v>
      </c>
      <c r="N107" s="49"/>
      <c r="O107" s="10"/>
      <c r="P107" s="8" t="s">
        <v>54</v>
      </c>
      <c r="Q107" s="12">
        <v>0</v>
      </c>
      <c r="R107" s="12">
        <v>0</v>
      </c>
      <c r="S107" s="12">
        <v>0</v>
      </c>
      <c r="T107" s="21">
        <v>0</v>
      </c>
      <c r="U107" s="12">
        <v>0</v>
      </c>
      <c r="V107" s="12">
        <f t="shared" si="2"/>
        <v>0</v>
      </c>
      <c r="W107" s="8" t="s">
        <v>45</v>
      </c>
      <c r="X107" s="14"/>
      <c r="Y107" s="10" t="s">
        <v>392</v>
      </c>
      <c r="Z107" s="14"/>
      <c r="AA107" s="69" t="s">
        <v>92</v>
      </c>
      <c r="AB107" s="70"/>
    </row>
    <row r="108" spans="1:28" s="5" customFormat="1" ht="12.75" x14ac:dyDescent="0.2">
      <c r="A108" s="56" t="s">
        <v>43</v>
      </c>
      <c r="B108" s="56" t="s">
        <v>246</v>
      </c>
      <c r="C108" s="56">
        <v>2141187</v>
      </c>
      <c r="D108" s="56" t="s">
        <v>166</v>
      </c>
      <c r="E108" s="16" t="s">
        <v>247</v>
      </c>
      <c r="F108" s="56" t="s">
        <v>244</v>
      </c>
      <c r="G108" s="56" t="s">
        <v>47</v>
      </c>
      <c r="H108" s="56" t="s">
        <v>48</v>
      </c>
      <c r="I108" s="56" t="s">
        <v>49</v>
      </c>
      <c r="J108" s="56" t="s">
        <v>237</v>
      </c>
      <c r="K108" s="56" t="s">
        <v>238</v>
      </c>
      <c r="L108" s="8" t="s">
        <v>123</v>
      </c>
      <c r="M108" s="8" t="s">
        <v>102</v>
      </c>
      <c r="N108" s="56" t="s">
        <v>239</v>
      </c>
      <c r="O108" s="8">
        <v>16</v>
      </c>
      <c r="P108" s="56" t="s">
        <v>66</v>
      </c>
      <c r="Q108" s="58">
        <v>83.77</v>
      </c>
      <c r="R108" s="58">
        <v>0</v>
      </c>
      <c r="S108" s="58">
        <v>0</v>
      </c>
      <c r="T108" s="12">
        <v>0</v>
      </c>
      <c r="U108" s="58">
        <v>0</v>
      </c>
      <c r="V108" s="59">
        <f t="shared" si="2"/>
        <v>83.77</v>
      </c>
      <c r="W108" s="56">
        <v>4572</v>
      </c>
      <c r="X108" s="56" t="s">
        <v>57</v>
      </c>
      <c r="Y108" s="53" t="s">
        <v>240</v>
      </c>
      <c r="Z108" s="56" t="s">
        <v>57</v>
      </c>
      <c r="AA108" s="56" t="s">
        <v>58</v>
      </c>
      <c r="AB108" s="59"/>
    </row>
    <row r="109" spans="1:28" ht="12.75" x14ac:dyDescent="0.2">
      <c r="A109" s="56" t="s">
        <v>43</v>
      </c>
      <c r="B109" s="56" t="s">
        <v>246</v>
      </c>
      <c r="C109" s="56">
        <v>2141187</v>
      </c>
      <c r="D109" s="56" t="s">
        <v>166</v>
      </c>
      <c r="E109" s="16" t="s">
        <v>247</v>
      </c>
      <c r="F109" s="56" t="s">
        <v>244</v>
      </c>
      <c r="G109" s="56" t="s">
        <v>47</v>
      </c>
      <c r="H109" s="56" t="s">
        <v>48</v>
      </c>
      <c r="I109" s="8" t="s">
        <v>190</v>
      </c>
      <c r="J109" s="87" t="s">
        <v>528</v>
      </c>
      <c r="K109" s="9" t="s">
        <v>238</v>
      </c>
      <c r="L109" s="9" t="s">
        <v>123</v>
      </c>
      <c r="M109" s="9" t="s">
        <v>177</v>
      </c>
      <c r="N109" s="89">
        <v>2017</v>
      </c>
      <c r="O109" s="89">
        <v>40</v>
      </c>
      <c r="P109" s="9" t="s">
        <v>54</v>
      </c>
      <c r="Q109" s="12">
        <v>0</v>
      </c>
      <c r="R109" s="12">
        <v>0</v>
      </c>
      <c r="S109" s="12">
        <v>0</v>
      </c>
      <c r="T109" s="12">
        <v>0</v>
      </c>
      <c r="U109" s="23">
        <v>0</v>
      </c>
      <c r="V109" s="12">
        <f t="shared" si="2"/>
        <v>0</v>
      </c>
      <c r="W109" s="41" t="s">
        <v>45</v>
      </c>
      <c r="X109" s="9" t="s">
        <v>80</v>
      </c>
      <c r="Y109" s="10" t="s">
        <v>518</v>
      </c>
      <c r="Z109" s="8" t="s">
        <v>177</v>
      </c>
      <c r="AA109" s="8" t="s">
        <v>58</v>
      </c>
      <c r="AB109" s="8" t="s">
        <v>519</v>
      </c>
    </row>
    <row r="110" spans="1:28" s="5" customFormat="1" ht="12.75" x14ac:dyDescent="0.2">
      <c r="A110" s="8" t="s">
        <v>43</v>
      </c>
      <c r="B110" s="8" t="s">
        <v>434</v>
      </c>
      <c r="C110" s="8">
        <v>1869122</v>
      </c>
      <c r="D110" s="8" t="s">
        <v>166</v>
      </c>
      <c r="E110" s="8" t="s">
        <v>45</v>
      </c>
      <c r="F110" s="8" t="s">
        <v>45</v>
      </c>
      <c r="G110" s="8" t="s">
        <v>206</v>
      </c>
      <c r="H110" s="8" t="s">
        <v>345</v>
      </c>
      <c r="I110" s="8" t="s">
        <v>49</v>
      </c>
      <c r="J110" s="9" t="s">
        <v>502</v>
      </c>
      <c r="K110" s="9" t="s">
        <v>497</v>
      </c>
      <c r="L110" s="9" t="s">
        <v>52</v>
      </c>
      <c r="M110" s="9" t="s">
        <v>420</v>
      </c>
      <c r="N110" s="9" t="s">
        <v>504</v>
      </c>
      <c r="O110" s="8"/>
      <c r="P110" s="8" t="s">
        <v>54</v>
      </c>
      <c r="Q110" s="12">
        <v>0</v>
      </c>
      <c r="R110" s="12">
        <v>0</v>
      </c>
      <c r="S110" s="12">
        <v>0</v>
      </c>
      <c r="T110" s="21">
        <v>0</v>
      </c>
      <c r="U110" s="8">
        <v>7000</v>
      </c>
      <c r="V110" s="12">
        <f t="shared" si="2"/>
        <v>7000</v>
      </c>
      <c r="W110" s="41">
        <v>4572</v>
      </c>
      <c r="X110" s="16" t="s">
        <v>57</v>
      </c>
      <c r="Y110" s="53" t="s">
        <v>508</v>
      </c>
      <c r="Z110" s="8" t="s">
        <v>177</v>
      </c>
      <c r="AA110" s="16" t="s">
        <v>92</v>
      </c>
      <c r="AB110" s="8"/>
    </row>
    <row r="111" spans="1:28" s="5" customFormat="1" ht="12.75" x14ac:dyDescent="0.2">
      <c r="A111" s="8" t="s">
        <v>43</v>
      </c>
      <c r="B111" s="8" t="s">
        <v>434</v>
      </c>
      <c r="C111" s="8">
        <v>1543938</v>
      </c>
      <c r="D111" s="8" t="s">
        <v>166</v>
      </c>
      <c r="E111" s="16" t="s">
        <v>45</v>
      </c>
      <c r="F111" s="14"/>
      <c r="G111" s="8" t="s">
        <v>344</v>
      </c>
      <c r="H111" s="8" t="s">
        <v>345</v>
      </c>
      <c r="I111" s="8" t="s">
        <v>49</v>
      </c>
      <c r="J111" s="14"/>
      <c r="K111" s="14"/>
      <c r="L111" s="14"/>
      <c r="M111" s="14"/>
      <c r="N111" s="9" t="s">
        <v>495</v>
      </c>
      <c r="O111" s="9"/>
      <c r="P111" s="9"/>
      <c r="Q111" s="12">
        <v>0</v>
      </c>
      <c r="R111" s="12">
        <v>0</v>
      </c>
      <c r="S111" s="12">
        <v>0</v>
      </c>
      <c r="T111" s="21">
        <v>0</v>
      </c>
      <c r="U111" s="8">
        <v>0</v>
      </c>
      <c r="V111" s="8">
        <v>0</v>
      </c>
      <c r="W111" s="41" t="s">
        <v>45</v>
      </c>
      <c r="X111" s="9" t="s">
        <v>57</v>
      </c>
      <c r="Y111" s="53" t="s">
        <v>507</v>
      </c>
      <c r="Z111" s="8" t="s">
        <v>493</v>
      </c>
      <c r="AA111" s="8" t="s">
        <v>494</v>
      </c>
      <c r="AB111" s="8"/>
    </row>
    <row r="112" spans="1:28" s="5" customFormat="1" ht="12.75" x14ac:dyDescent="0.2">
      <c r="A112" s="8" t="s">
        <v>43</v>
      </c>
      <c r="B112" s="8" t="s">
        <v>83</v>
      </c>
      <c r="C112" s="48">
        <v>1684920</v>
      </c>
      <c r="D112" s="8" t="s">
        <v>44</v>
      </c>
      <c r="E112" s="16" t="s">
        <v>45</v>
      </c>
      <c r="F112" s="8" t="s">
        <v>84</v>
      </c>
      <c r="G112" s="8" t="s">
        <v>85</v>
      </c>
      <c r="H112" s="8" t="s">
        <v>48</v>
      </c>
      <c r="I112" s="8" t="s">
        <v>49</v>
      </c>
      <c r="J112" s="9" t="s">
        <v>86</v>
      </c>
      <c r="K112" s="9" t="s">
        <v>87</v>
      </c>
      <c r="L112" s="9" t="s">
        <v>52</v>
      </c>
      <c r="M112" s="9" t="s">
        <v>88</v>
      </c>
      <c r="N112" s="8" t="s">
        <v>89</v>
      </c>
      <c r="O112" s="8">
        <v>200</v>
      </c>
      <c r="P112" s="8" t="s">
        <v>54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f t="shared" ref="V112:V143" si="3">SUM(Q112:U112)</f>
        <v>0</v>
      </c>
      <c r="W112" s="41" t="s">
        <v>45</v>
      </c>
      <c r="X112" s="8" t="s">
        <v>70</v>
      </c>
      <c r="Y112" s="10" t="s">
        <v>91</v>
      </c>
      <c r="Z112" s="8" t="s">
        <v>70</v>
      </c>
      <c r="AA112" s="16" t="s">
        <v>92</v>
      </c>
      <c r="AB112" s="8"/>
    </row>
    <row r="113" spans="1:28" s="5" customFormat="1" ht="12.75" x14ac:dyDescent="0.2">
      <c r="A113" s="56" t="s">
        <v>43</v>
      </c>
      <c r="B113" s="56" t="s">
        <v>248</v>
      </c>
      <c r="C113" s="47">
        <v>2145639</v>
      </c>
      <c r="D113" s="56" t="s">
        <v>44</v>
      </c>
      <c r="E113" s="16" t="s">
        <v>282</v>
      </c>
      <c r="F113" s="72" t="s">
        <v>463</v>
      </c>
      <c r="G113" s="56" t="s">
        <v>47</v>
      </c>
      <c r="H113" s="56" t="s">
        <v>48</v>
      </c>
      <c r="I113" s="56" t="s">
        <v>49</v>
      </c>
      <c r="J113" s="56" t="s">
        <v>237</v>
      </c>
      <c r="K113" s="56" t="s">
        <v>238</v>
      </c>
      <c r="L113" s="8" t="s">
        <v>123</v>
      </c>
      <c r="M113" s="8" t="s">
        <v>102</v>
      </c>
      <c r="N113" s="56" t="s">
        <v>239</v>
      </c>
      <c r="O113" s="8">
        <v>16</v>
      </c>
      <c r="P113" s="56" t="s">
        <v>66</v>
      </c>
      <c r="Q113" s="58">
        <v>83.77</v>
      </c>
      <c r="R113" s="58">
        <v>0</v>
      </c>
      <c r="S113" s="58">
        <v>0</v>
      </c>
      <c r="T113" s="12">
        <v>0</v>
      </c>
      <c r="U113" s="58">
        <v>0</v>
      </c>
      <c r="V113" s="59">
        <f t="shared" si="3"/>
        <v>83.77</v>
      </c>
      <c r="W113" s="56">
        <v>4572</v>
      </c>
      <c r="X113" s="56" t="s">
        <v>57</v>
      </c>
      <c r="Y113" s="53" t="s">
        <v>240</v>
      </c>
      <c r="Z113" s="56" t="s">
        <v>57</v>
      </c>
      <c r="AA113" s="56" t="s">
        <v>58</v>
      </c>
      <c r="AB113" s="59"/>
    </row>
    <row r="114" spans="1:28" s="5" customFormat="1" ht="12.75" x14ac:dyDescent="0.2">
      <c r="A114" s="56" t="s">
        <v>43</v>
      </c>
      <c r="B114" s="56" t="s">
        <v>248</v>
      </c>
      <c r="C114" s="47">
        <v>2145639</v>
      </c>
      <c r="D114" s="56" t="s">
        <v>44</v>
      </c>
      <c r="E114" s="16" t="s">
        <v>72</v>
      </c>
      <c r="F114" s="72" t="s">
        <v>471</v>
      </c>
      <c r="G114" s="56" t="s">
        <v>47</v>
      </c>
      <c r="H114" s="56" t="s">
        <v>48</v>
      </c>
      <c r="I114" s="56" t="s">
        <v>49</v>
      </c>
      <c r="J114" s="56" t="s">
        <v>254</v>
      </c>
      <c r="K114" s="56" t="s">
        <v>238</v>
      </c>
      <c r="L114" s="8" t="s">
        <v>123</v>
      </c>
      <c r="M114" s="8" t="s">
        <v>102</v>
      </c>
      <c r="N114" s="61">
        <v>43053</v>
      </c>
      <c r="O114" s="10">
        <v>6</v>
      </c>
      <c r="P114" s="56" t="s">
        <v>66</v>
      </c>
      <c r="Q114" s="6">
        <v>41</v>
      </c>
      <c r="R114" s="23">
        <v>0</v>
      </c>
      <c r="S114" s="23">
        <v>0</v>
      </c>
      <c r="T114" s="23">
        <v>0</v>
      </c>
      <c r="U114" s="23">
        <v>0</v>
      </c>
      <c r="V114" s="12">
        <f t="shared" si="3"/>
        <v>41</v>
      </c>
      <c r="W114" s="53">
        <v>4572</v>
      </c>
      <c r="X114" s="56" t="s">
        <v>57</v>
      </c>
      <c r="Y114" s="53" t="s">
        <v>255</v>
      </c>
      <c r="Z114" s="56" t="s">
        <v>177</v>
      </c>
      <c r="AA114" s="56" t="s">
        <v>58</v>
      </c>
      <c r="AB114" s="56" t="s">
        <v>256</v>
      </c>
    </row>
    <row r="115" spans="1:28" s="5" customFormat="1" ht="12.75" x14ac:dyDescent="0.2">
      <c r="A115" s="56" t="s">
        <v>43</v>
      </c>
      <c r="B115" s="56" t="s">
        <v>248</v>
      </c>
      <c r="C115" s="47">
        <v>2145639</v>
      </c>
      <c r="D115" s="56" t="s">
        <v>44</v>
      </c>
      <c r="E115" s="16" t="s">
        <v>72</v>
      </c>
      <c r="F115" s="72" t="s">
        <v>472</v>
      </c>
      <c r="G115" s="56" t="s">
        <v>47</v>
      </c>
      <c r="H115" s="56" t="s">
        <v>48</v>
      </c>
      <c r="I115" s="56" t="s">
        <v>49</v>
      </c>
      <c r="J115" s="56" t="s">
        <v>311</v>
      </c>
      <c r="K115" s="56" t="s">
        <v>285</v>
      </c>
      <c r="L115" s="8" t="s">
        <v>123</v>
      </c>
      <c r="M115" s="8" t="s">
        <v>102</v>
      </c>
      <c r="N115" s="56" t="s">
        <v>312</v>
      </c>
      <c r="O115" s="10">
        <v>16</v>
      </c>
      <c r="P115" s="56" t="s">
        <v>66</v>
      </c>
      <c r="Q115" s="6">
        <v>301.14999999999998</v>
      </c>
      <c r="R115" s="23">
        <v>0</v>
      </c>
      <c r="S115" s="23">
        <v>0</v>
      </c>
      <c r="T115" s="23">
        <v>0</v>
      </c>
      <c r="U115" s="23">
        <v>0</v>
      </c>
      <c r="V115" s="12">
        <f t="shared" si="3"/>
        <v>301.14999999999998</v>
      </c>
      <c r="W115" s="56">
        <v>4572</v>
      </c>
      <c r="X115" s="56" t="s">
        <v>57</v>
      </c>
      <c r="Y115" s="53" t="s">
        <v>313</v>
      </c>
      <c r="Z115" s="56" t="s">
        <v>177</v>
      </c>
      <c r="AA115" s="56" t="s">
        <v>177</v>
      </c>
      <c r="AB115" s="56"/>
    </row>
    <row r="116" spans="1:28" s="5" customFormat="1" ht="12.75" x14ac:dyDescent="0.2">
      <c r="A116" s="56" t="s">
        <v>43</v>
      </c>
      <c r="B116" s="56" t="s">
        <v>248</v>
      </c>
      <c r="C116" s="47">
        <v>2145639</v>
      </c>
      <c r="D116" s="56" t="s">
        <v>44</v>
      </c>
      <c r="E116" s="16" t="s">
        <v>72</v>
      </c>
      <c r="F116" s="72" t="s">
        <v>472</v>
      </c>
      <c r="G116" s="56" t="s">
        <v>47</v>
      </c>
      <c r="H116" s="56" t="s">
        <v>48</v>
      </c>
      <c r="I116" s="56" t="s">
        <v>49</v>
      </c>
      <c r="J116" s="56" t="s">
        <v>254</v>
      </c>
      <c r="K116" s="56" t="s">
        <v>238</v>
      </c>
      <c r="L116" s="8" t="s">
        <v>123</v>
      </c>
      <c r="M116" s="8" t="s">
        <v>102</v>
      </c>
      <c r="N116" s="61">
        <v>43053</v>
      </c>
      <c r="O116" s="10">
        <v>6</v>
      </c>
      <c r="P116" s="56" t="s">
        <v>66</v>
      </c>
      <c r="Q116" s="12">
        <v>41</v>
      </c>
      <c r="R116" s="23">
        <v>0</v>
      </c>
      <c r="S116" s="23">
        <v>0</v>
      </c>
      <c r="T116" s="23">
        <v>0</v>
      </c>
      <c r="U116" s="23">
        <v>0</v>
      </c>
      <c r="V116" s="12">
        <f t="shared" si="3"/>
        <v>41</v>
      </c>
      <c r="W116" s="53">
        <v>4572</v>
      </c>
      <c r="X116" s="56" t="s">
        <v>57</v>
      </c>
      <c r="Y116" s="53" t="s">
        <v>255</v>
      </c>
      <c r="Z116" s="56" t="s">
        <v>177</v>
      </c>
      <c r="AA116" s="56" t="s">
        <v>58</v>
      </c>
      <c r="AB116" s="56" t="s">
        <v>256</v>
      </c>
    </row>
    <row r="117" spans="1:28" s="5" customFormat="1" ht="12.75" x14ac:dyDescent="0.2">
      <c r="A117" s="117" t="s">
        <v>43</v>
      </c>
      <c r="B117" s="117" t="s">
        <v>529</v>
      </c>
      <c r="C117" s="118">
        <v>1609634</v>
      </c>
      <c r="D117" s="117" t="s">
        <v>166</v>
      </c>
      <c r="E117" s="117"/>
      <c r="F117" s="117"/>
      <c r="G117" s="93" t="s">
        <v>47</v>
      </c>
      <c r="H117" s="93" t="s">
        <v>48</v>
      </c>
      <c r="I117" s="117" t="s">
        <v>49</v>
      </c>
      <c r="J117" s="93" t="s">
        <v>530</v>
      </c>
      <c r="K117" s="117" t="s">
        <v>531</v>
      </c>
      <c r="L117" s="117" t="s">
        <v>52</v>
      </c>
      <c r="M117" s="117" t="s">
        <v>532</v>
      </c>
      <c r="N117" s="117" t="s">
        <v>533</v>
      </c>
      <c r="O117" s="119">
        <v>46</v>
      </c>
      <c r="P117" s="117" t="s">
        <v>54</v>
      </c>
      <c r="Q117" s="120">
        <v>1824.01</v>
      </c>
      <c r="R117" s="120">
        <v>0</v>
      </c>
      <c r="S117" s="120">
        <v>0</v>
      </c>
      <c r="T117" s="120">
        <v>0</v>
      </c>
      <c r="U117" s="120">
        <v>0</v>
      </c>
      <c r="V117" s="120">
        <f t="shared" ref="V117" si="4">SUM(Q117:U117)</f>
        <v>1824.01</v>
      </c>
      <c r="W117" s="121">
        <v>4572</v>
      </c>
      <c r="X117" s="117" t="s">
        <v>80</v>
      </c>
      <c r="Y117" s="119" t="s">
        <v>518</v>
      </c>
      <c r="Z117" s="117" t="s">
        <v>177</v>
      </c>
      <c r="AA117" s="117" t="s">
        <v>58</v>
      </c>
      <c r="AB117" s="117" t="s">
        <v>534</v>
      </c>
    </row>
    <row r="118" spans="1:28" s="5" customFormat="1" ht="12.75" x14ac:dyDescent="0.2">
      <c r="A118" s="8" t="s">
        <v>43</v>
      </c>
      <c r="B118" s="8" t="s">
        <v>220</v>
      </c>
      <c r="C118" s="8">
        <v>2170849</v>
      </c>
      <c r="D118" s="8" t="s">
        <v>44</v>
      </c>
      <c r="E118" s="16" t="s">
        <v>45</v>
      </c>
      <c r="F118" s="16" t="s">
        <v>109</v>
      </c>
      <c r="G118" s="8" t="s">
        <v>47</v>
      </c>
      <c r="H118" s="8" t="s">
        <v>48</v>
      </c>
      <c r="I118" s="8" t="s">
        <v>49</v>
      </c>
      <c r="J118" s="9" t="s">
        <v>217</v>
      </c>
      <c r="K118" s="9" t="s">
        <v>122</v>
      </c>
      <c r="L118" s="9" t="s">
        <v>123</v>
      </c>
      <c r="M118" s="9" t="s">
        <v>102</v>
      </c>
      <c r="N118" s="8" t="s">
        <v>218</v>
      </c>
      <c r="O118" s="27">
        <v>16</v>
      </c>
      <c r="P118" s="8" t="s">
        <v>66</v>
      </c>
      <c r="Q118" s="12">
        <v>148.18</v>
      </c>
      <c r="R118" s="12">
        <v>0</v>
      </c>
      <c r="S118" s="12">
        <v>0</v>
      </c>
      <c r="T118" s="12">
        <v>0</v>
      </c>
      <c r="U118" s="12">
        <v>0</v>
      </c>
      <c r="V118" s="12">
        <f t="shared" si="3"/>
        <v>148.18</v>
      </c>
      <c r="W118" s="41">
        <v>4572</v>
      </c>
      <c r="X118" s="8" t="s">
        <v>57</v>
      </c>
      <c r="Y118" s="10" t="s">
        <v>140</v>
      </c>
      <c r="Z118" s="8" t="s">
        <v>57</v>
      </c>
      <c r="AA118" s="16" t="s">
        <v>58</v>
      </c>
      <c r="AB118" s="8" t="s">
        <v>219</v>
      </c>
    </row>
    <row r="119" spans="1:28" s="5" customFormat="1" ht="12.75" x14ac:dyDescent="0.2">
      <c r="A119" s="8" t="s">
        <v>43</v>
      </c>
      <c r="B119" s="8" t="s">
        <v>220</v>
      </c>
      <c r="C119" s="48">
        <v>2170849</v>
      </c>
      <c r="D119" s="8" t="s">
        <v>44</v>
      </c>
      <c r="E119" s="16" t="s">
        <v>45</v>
      </c>
      <c r="F119" s="16" t="s">
        <v>109</v>
      </c>
      <c r="G119" s="8" t="s">
        <v>47</v>
      </c>
      <c r="H119" s="8" t="s">
        <v>48</v>
      </c>
      <c r="I119" s="8" t="s">
        <v>49</v>
      </c>
      <c r="J119" s="9" t="s">
        <v>222</v>
      </c>
      <c r="K119" s="9" t="s">
        <v>223</v>
      </c>
      <c r="L119" s="9" t="s">
        <v>52</v>
      </c>
      <c r="M119" s="9" t="s">
        <v>102</v>
      </c>
      <c r="N119" s="8" t="s">
        <v>224</v>
      </c>
      <c r="O119" s="27">
        <v>8</v>
      </c>
      <c r="P119" s="8" t="s">
        <v>66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f t="shared" si="3"/>
        <v>0</v>
      </c>
      <c r="W119" s="41" t="s">
        <v>45</v>
      </c>
      <c r="X119" s="8" t="s">
        <v>80</v>
      </c>
      <c r="Y119" s="10" t="s">
        <v>225</v>
      </c>
      <c r="Z119" s="8" t="s">
        <v>177</v>
      </c>
      <c r="AA119" s="16" t="s">
        <v>58</v>
      </c>
      <c r="AB119" s="8" t="s">
        <v>226</v>
      </c>
    </row>
    <row r="120" spans="1:28" s="5" customFormat="1" ht="12.75" x14ac:dyDescent="0.2">
      <c r="A120" s="8" t="s">
        <v>43</v>
      </c>
      <c r="B120" s="8" t="s">
        <v>220</v>
      </c>
      <c r="C120" s="48">
        <v>2170849</v>
      </c>
      <c r="D120" s="8" t="s">
        <v>44</v>
      </c>
      <c r="E120" s="16" t="s">
        <v>45</v>
      </c>
      <c r="F120" s="16" t="s">
        <v>109</v>
      </c>
      <c r="G120" s="8" t="s">
        <v>47</v>
      </c>
      <c r="H120" s="8" t="s">
        <v>48</v>
      </c>
      <c r="I120" s="8" t="s">
        <v>49</v>
      </c>
      <c r="J120" s="9" t="s">
        <v>227</v>
      </c>
      <c r="K120" s="9" t="s">
        <v>223</v>
      </c>
      <c r="L120" s="9" t="s">
        <v>52</v>
      </c>
      <c r="M120" s="9" t="s">
        <v>102</v>
      </c>
      <c r="N120" s="8" t="s">
        <v>228</v>
      </c>
      <c r="O120" s="27">
        <v>8</v>
      </c>
      <c r="P120" s="8" t="s">
        <v>66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f t="shared" si="3"/>
        <v>0</v>
      </c>
      <c r="W120" s="41" t="s">
        <v>45</v>
      </c>
      <c r="X120" s="8" t="s">
        <v>80</v>
      </c>
      <c r="Y120" s="10" t="s">
        <v>225</v>
      </c>
      <c r="Z120" s="8" t="s">
        <v>177</v>
      </c>
      <c r="AA120" s="16" t="s">
        <v>58</v>
      </c>
      <c r="AB120" s="8" t="s">
        <v>229</v>
      </c>
    </row>
    <row r="121" spans="1:28" ht="12.75" x14ac:dyDescent="0.2">
      <c r="A121" s="8" t="s">
        <v>43</v>
      </c>
      <c r="B121" s="8" t="s">
        <v>266</v>
      </c>
      <c r="C121" s="8">
        <v>2137885</v>
      </c>
      <c r="D121" s="8" t="s">
        <v>166</v>
      </c>
      <c r="E121" s="16" t="s">
        <v>45</v>
      </c>
      <c r="F121" s="8" t="s">
        <v>244</v>
      </c>
      <c r="G121" s="8" t="s">
        <v>47</v>
      </c>
      <c r="H121" s="8" t="s">
        <v>48</v>
      </c>
      <c r="I121" s="8" t="s">
        <v>49</v>
      </c>
      <c r="J121" s="9" t="s">
        <v>258</v>
      </c>
      <c r="K121" s="9" t="s">
        <v>259</v>
      </c>
      <c r="L121" s="9" t="s">
        <v>123</v>
      </c>
      <c r="M121" s="9" t="s">
        <v>102</v>
      </c>
      <c r="N121" s="8" t="s">
        <v>260</v>
      </c>
      <c r="O121" s="16">
        <v>16</v>
      </c>
      <c r="P121" s="8" t="s">
        <v>54</v>
      </c>
      <c r="Q121" s="6">
        <v>260</v>
      </c>
      <c r="R121" s="6">
        <v>0</v>
      </c>
      <c r="S121" s="6">
        <v>0</v>
      </c>
      <c r="T121" s="6">
        <v>0</v>
      </c>
      <c r="U121" s="6">
        <v>0</v>
      </c>
      <c r="V121" s="12">
        <f t="shared" si="3"/>
        <v>260</v>
      </c>
      <c r="W121" s="41">
        <v>4572</v>
      </c>
      <c r="X121" s="8" t="s">
        <v>57</v>
      </c>
      <c r="Y121" s="10" t="s">
        <v>261</v>
      </c>
      <c r="Z121" s="8" t="s">
        <v>57</v>
      </c>
      <c r="AA121" s="16" t="s">
        <v>58</v>
      </c>
      <c r="AB121" s="8"/>
    </row>
    <row r="122" spans="1:28" ht="12.75" x14ac:dyDescent="0.2">
      <c r="A122" s="8" t="s">
        <v>43</v>
      </c>
      <c r="B122" s="8" t="s">
        <v>266</v>
      </c>
      <c r="C122" s="8">
        <v>2137885</v>
      </c>
      <c r="D122" s="8" t="s">
        <v>166</v>
      </c>
      <c r="E122" s="16" t="s">
        <v>45</v>
      </c>
      <c r="F122" s="8" t="s">
        <v>263</v>
      </c>
      <c r="G122" s="8" t="s">
        <v>47</v>
      </c>
      <c r="H122" s="8" t="s">
        <v>48</v>
      </c>
      <c r="I122" s="8" t="s">
        <v>49</v>
      </c>
      <c r="J122" s="9" t="s">
        <v>258</v>
      </c>
      <c r="K122" s="9" t="s">
        <v>259</v>
      </c>
      <c r="L122" s="9" t="s">
        <v>123</v>
      </c>
      <c r="M122" s="9" t="s">
        <v>102</v>
      </c>
      <c r="N122" s="8" t="s">
        <v>260</v>
      </c>
      <c r="O122" s="16">
        <v>16</v>
      </c>
      <c r="P122" s="8" t="s">
        <v>54</v>
      </c>
      <c r="Q122" s="6">
        <v>260</v>
      </c>
      <c r="R122" s="6">
        <v>0</v>
      </c>
      <c r="S122" s="6">
        <v>0</v>
      </c>
      <c r="T122" s="6">
        <v>0</v>
      </c>
      <c r="U122" s="6">
        <v>0</v>
      </c>
      <c r="V122" s="12">
        <f t="shared" si="3"/>
        <v>260</v>
      </c>
      <c r="W122" s="41">
        <v>4572</v>
      </c>
      <c r="X122" s="8" t="s">
        <v>57</v>
      </c>
      <c r="Y122" s="10" t="s">
        <v>267</v>
      </c>
      <c r="Z122" s="8" t="s">
        <v>57</v>
      </c>
      <c r="AA122" s="16" t="s">
        <v>58</v>
      </c>
      <c r="AB122" s="8"/>
    </row>
    <row r="123" spans="1:28" ht="12.75" x14ac:dyDescent="0.2">
      <c r="A123" s="56" t="s">
        <v>43</v>
      </c>
      <c r="B123" s="56" t="s">
        <v>266</v>
      </c>
      <c r="C123" s="56">
        <v>2137885</v>
      </c>
      <c r="D123" s="56" t="s">
        <v>166</v>
      </c>
      <c r="E123" s="16" t="s">
        <v>45</v>
      </c>
      <c r="F123" s="56" t="s">
        <v>244</v>
      </c>
      <c r="G123" s="56" t="s">
        <v>47</v>
      </c>
      <c r="H123" s="56" t="s">
        <v>48</v>
      </c>
      <c r="I123" s="56" t="s">
        <v>49</v>
      </c>
      <c r="J123" s="56" t="s">
        <v>311</v>
      </c>
      <c r="K123" s="56" t="s">
        <v>285</v>
      </c>
      <c r="L123" s="8" t="s">
        <v>123</v>
      </c>
      <c r="M123" s="8" t="s">
        <v>102</v>
      </c>
      <c r="N123" s="56" t="s">
        <v>312</v>
      </c>
      <c r="O123" s="10">
        <v>16</v>
      </c>
      <c r="P123" s="56" t="s">
        <v>66</v>
      </c>
      <c r="Q123" s="6">
        <v>301.14999999999998</v>
      </c>
      <c r="R123" s="23">
        <v>0</v>
      </c>
      <c r="S123" s="23">
        <v>0</v>
      </c>
      <c r="T123" s="23">
        <v>0</v>
      </c>
      <c r="U123" s="23">
        <v>0</v>
      </c>
      <c r="V123" s="12">
        <f t="shared" si="3"/>
        <v>301.14999999999998</v>
      </c>
      <c r="W123" s="56">
        <v>4572</v>
      </c>
      <c r="X123" s="56" t="s">
        <v>57</v>
      </c>
      <c r="Y123" s="53" t="s">
        <v>313</v>
      </c>
      <c r="Z123" s="56" t="s">
        <v>177</v>
      </c>
      <c r="AA123" s="56" t="s">
        <v>177</v>
      </c>
      <c r="AB123" s="56"/>
    </row>
    <row r="124" spans="1:28" ht="12.75" x14ac:dyDescent="0.2">
      <c r="A124" s="8" t="s">
        <v>43</v>
      </c>
      <c r="B124" s="8" t="s">
        <v>371</v>
      </c>
      <c r="C124" s="8">
        <v>2528000</v>
      </c>
      <c r="D124" s="8" t="s">
        <v>166</v>
      </c>
      <c r="E124" s="16" t="s">
        <v>45</v>
      </c>
      <c r="F124" s="8" t="s">
        <v>244</v>
      </c>
      <c r="G124" s="8" t="s">
        <v>344</v>
      </c>
      <c r="H124" s="8" t="s">
        <v>345</v>
      </c>
      <c r="I124" s="8" t="s">
        <v>49</v>
      </c>
      <c r="J124" s="9" t="s">
        <v>372</v>
      </c>
      <c r="K124" s="9" t="s">
        <v>373</v>
      </c>
      <c r="L124" s="9" t="s">
        <v>52</v>
      </c>
      <c r="M124" s="9" t="s">
        <v>374</v>
      </c>
      <c r="N124" s="51" t="s">
        <v>485</v>
      </c>
      <c r="O124" s="10"/>
      <c r="P124" s="8" t="s">
        <v>54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f t="shared" si="3"/>
        <v>0</v>
      </c>
      <c r="W124" s="41" t="s">
        <v>45</v>
      </c>
      <c r="X124" s="9" t="s">
        <v>57</v>
      </c>
      <c r="Y124" s="10" t="s">
        <v>375</v>
      </c>
      <c r="Z124" s="8" t="s">
        <v>177</v>
      </c>
      <c r="AA124" s="16" t="s">
        <v>92</v>
      </c>
      <c r="AB124" s="8"/>
    </row>
    <row r="125" spans="1:28" ht="12.75" x14ac:dyDescent="0.2">
      <c r="A125" s="56" t="s">
        <v>43</v>
      </c>
      <c r="B125" s="56" t="s">
        <v>302</v>
      </c>
      <c r="C125" s="56">
        <v>1051802</v>
      </c>
      <c r="D125" s="56" t="s">
        <v>166</v>
      </c>
      <c r="E125" s="16" t="s">
        <v>299</v>
      </c>
      <c r="F125" s="56" t="s">
        <v>303</v>
      </c>
      <c r="G125" s="56" t="s">
        <v>47</v>
      </c>
      <c r="H125" s="56" t="s">
        <v>48</v>
      </c>
      <c r="I125" s="56" t="s">
        <v>49</v>
      </c>
      <c r="J125" s="56" t="s">
        <v>294</v>
      </c>
      <c r="K125" s="56" t="s">
        <v>238</v>
      </c>
      <c r="L125" s="8" t="s">
        <v>123</v>
      </c>
      <c r="M125" s="8" t="s">
        <v>295</v>
      </c>
      <c r="N125" s="62">
        <v>43007</v>
      </c>
      <c r="O125" s="10">
        <v>8</v>
      </c>
      <c r="P125" s="56" t="s">
        <v>66</v>
      </c>
      <c r="Q125" s="12">
        <v>9.31</v>
      </c>
      <c r="R125" s="23">
        <v>0</v>
      </c>
      <c r="S125" s="23">
        <v>0</v>
      </c>
      <c r="T125" s="23">
        <v>0</v>
      </c>
      <c r="U125" s="23">
        <v>0</v>
      </c>
      <c r="V125" s="12">
        <f t="shared" si="3"/>
        <v>9.31</v>
      </c>
      <c r="W125" s="53">
        <v>4572</v>
      </c>
      <c r="X125" s="56" t="s">
        <v>57</v>
      </c>
      <c r="Y125" s="71" t="s">
        <v>296</v>
      </c>
      <c r="Z125" s="56" t="s">
        <v>57</v>
      </c>
      <c r="AA125" s="56" t="s">
        <v>58</v>
      </c>
      <c r="AB125" s="59"/>
    </row>
    <row r="126" spans="1:28" ht="12.75" x14ac:dyDescent="0.2">
      <c r="A126" s="56" t="s">
        <v>43</v>
      </c>
      <c r="B126" s="56" t="s">
        <v>302</v>
      </c>
      <c r="C126" s="56">
        <v>1051802</v>
      </c>
      <c r="D126" s="56" t="s">
        <v>166</v>
      </c>
      <c r="E126" s="16" t="s">
        <v>299</v>
      </c>
      <c r="F126" s="57"/>
      <c r="G126" s="56" t="s">
        <v>47</v>
      </c>
      <c r="H126" s="56" t="s">
        <v>48</v>
      </c>
      <c r="I126" s="56" t="s">
        <v>49</v>
      </c>
      <c r="J126" s="47" t="s">
        <v>332</v>
      </c>
      <c r="K126" s="56" t="s">
        <v>238</v>
      </c>
      <c r="L126" s="8" t="s">
        <v>123</v>
      </c>
      <c r="M126" s="8" t="s">
        <v>102</v>
      </c>
      <c r="N126" s="56" t="s">
        <v>333</v>
      </c>
      <c r="O126" s="10">
        <v>20</v>
      </c>
      <c r="P126" s="56" t="s">
        <v>66</v>
      </c>
      <c r="Q126" s="6">
        <v>209.29</v>
      </c>
      <c r="R126" s="23">
        <v>0</v>
      </c>
      <c r="S126" s="23">
        <v>0</v>
      </c>
      <c r="T126" s="23">
        <v>0</v>
      </c>
      <c r="U126" s="23">
        <v>0</v>
      </c>
      <c r="V126" s="12">
        <f t="shared" si="3"/>
        <v>209.29</v>
      </c>
      <c r="W126" s="53">
        <v>4572</v>
      </c>
      <c r="X126" s="65" t="s">
        <v>57</v>
      </c>
      <c r="Y126" s="40" t="s">
        <v>334</v>
      </c>
      <c r="Z126" s="67" t="s">
        <v>177</v>
      </c>
      <c r="AA126" s="56" t="s">
        <v>58</v>
      </c>
      <c r="AB126" s="59"/>
    </row>
    <row r="127" spans="1:28" s="5" customFormat="1" ht="12.75" x14ac:dyDescent="0.2">
      <c r="A127" s="56" t="s">
        <v>43</v>
      </c>
      <c r="B127" s="56" t="s">
        <v>302</v>
      </c>
      <c r="C127" s="56">
        <v>1051802</v>
      </c>
      <c r="D127" s="56" t="s">
        <v>166</v>
      </c>
      <c r="E127" s="16" t="s">
        <v>299</v>
      </c>
      <c r="F127" s="57"/>
      <c r="G127" s="56" t="s">
        <v>47</v>
      </c>
      <c r="H127" s="56" t="s">
        <v>48</v>
      </c>
      <c r="I127" s="56" t="s">
        <v>49</v>
      </c>
      <c r="J127" s="56" t="s">
        <v>395</v>
      </c>
      <c r="K127" s="56" t="s">
        <v>238</v>
      </c>
      <c r="L127" s="8" t="s">
        <v>123</v>
      </c>
      <c r="M127" s="8" t="s">
        <v>102</v>
      </c>
      <c r="N127" s="56" t="s">
        <v>396</v>
      </c>
      <c r="O127" s="10">
        <v>15</v>
      </c>
      <c r="P127" s="56" t="s">
        <v>66</v>
      </c>
      <c r="Q127" s="23">
        <v>133.07</v>
      </c>
      <c r="R127" s="23">
        <v>0</v>
      </c>
      <c r="S127" s="23">
        <v>0</v>
      </c>
      <c r="T127" s="23">
        <v>0</v>
      </c>
      <c r="U127" s="23">
        <v>0</v>
      </c>
      <c r="V127" s="12">
        <f t="shared" si="3"/>
        <v>133.07</v>
      </c>
      <c r="W127" s="53">
        <v>4572</v>
      </c>
      <c r="X127" s="56" t="s">
        <v>57</v>
      </c>
      <c r="Y127" s="73" t="s">
        <v>397</v>
      </c>
      <c r="Z127" s="56" t="s">
        <v>177</v>
      </c>
      <c r="AA127" s="56" t="s">
        <v>58</v>
      </c>
      <c r="AB127" s="56"/>
    </row>
    <row r="128" spans="1:28" s="5" customFormat="1" ht="12.75" x14ac:dyDescent="0.2">
      <c r="A128" s="56" t="s">
        <v>43</v>
      </c>
      <c r="B128" s="56" t="s">
        <v>281</v>
      </c>
      <c r="C128" s="47">
        <v>1823992</v>
      </c>
      <c r="D128" s="56" t="s">
        <v>44</v>
      </c>
      <c r="E128" s="16" t="s">
        <v>282</v>
      </c>
      <c r="F128" s="56" t="s">
        <v>283</v>
      </c>
      <c r="G128" s="56" t="s">
        <v>47</v>
      </c>
      <c r="H128" s="56" t="s">
        <v>48</v>
      </c>
      <c r="I128" s="56" t="s">
        <v>49</v>
      </c>
      <c r="J128" s="16" t="s">
        <v>284</v>
      </c>
      <c r="K128" s="56" t="s">
        <v>285</v>
      </c>
      <c r="L128" s="8" t="s">
        <v>123</v>
      </c>
      <c r="M128" s="8" t="s">
        <v>102</v>
      </c>
      <c r="N128" s="56" t="s">
        <v>286</v>
      </c>
      <c r="O128" s="10">
        <v>10</v>
      </c>
      <c r="P128" s="56" t="s">
        <v>66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12">
        <f t="shared" si="3"/>
        <v>0</v>
      </c>
      <c r="W128" s="53" t="s">
        <v>45</v>
      </c>
      <c r="X128" s="56" t="s">
        <v>70</v>
      </c>
      <c r="Y128" s="71" t="s">
        <v>225</v>
      </c>
      <c r="Z128" s="56" t="s">
        <v>70</v>
      </c>
      <c r="AA128" s="56" t="s">
        <v>58</v>
      </c>
      <c r="AB128" s="56"/>
    </row>
    <row r="129" spans="1:28" ht="12.75" x14ac:dyDescent="0.2">
      <c r="A129" s="8" t="s">
        <v>43</v>
      </c>
      <c r="B129" s="8" t="s">
        <v>381</v>
      </c>
      <c r="C129" s="8">
        <v>1829241</v>
      </c>
      <c r="D129" s="8" t="s">
        <v>44</v>
      </c>
      <c r="E129" s="16" t="s">
        <v>45</v>
      </c>
      <c r="F129" s="8" t="s">
        <v>382</v>
      </c>
      <c r="G129" s="8" t="s">
        <v>344</v>
      </c>
      <c r="H129" s="8" t="s">
        <v>345</v>
      </c>
      <c r="I129" s="8" t="s">
        <v>49</v>
      </c>
      <c r="J129" s="9" t="s">
        <v>383</v>
      </c>
      <c r="K129" s="9" t="s">
        <v>384</v>
      </c>
      <c r="L129" s="9" t="s">
        <v>52</v>
      </c>
      <c r="M129" s="9" t="s">
        <v>385</v>
      </c>
      <c r="N129" s="52" t="s">
        <v>489</v>
      </c>
      <c r="O129" s="10"/>
      <c r="P129" s="8" t="s">
        <v>54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f t="shared" si="3"/>
        <v>0</v>
      </c>
      <c r="W129" s="41" t="s">
        <v>45</v>
      </c>
      <c r="X129" s="95" t="s">
        <v>57</v>
      </c>
      <c r="Y129" s="39" t="s">
        <v>386</v>
      </c>
      <c r="Z129" s="38" t="s">
        <v>177</v>
      </c>
      <c r="AA129" s="16" t="s">
        <v>92</v>
      </c>
      <c r="AB129" s="8"/>
    </row>
    <row r="130" spans="1:28" ht="12.75" x14ac:dyDescent="0.2">
      <c r="A130" s="8" t="s">
        <v>43</v>
      </c>
      <c r="B130" s="8" t="s">
        <v>400</v>
      </c>
      <c r="C130" s="8">
        <v>1576497</v>
      </c>
      <c r="D130" s="8" t="s">
        <v>166</v>
      </c>
      <c r="E130" s="16" t="s">
        <v>45</v>
      </c>
      <c r="F130" s="16" t="s">
        <v>244</v>
      </c>
      <c r="G130" s="8" t="s">
        <v>85</v>
      </c>
      <c r="H130" s="8" t="s">
        <v>48</v>
      </c>
      <c r="I130" s="8" t="s">
        <v>49</v>
      </c>
      <c r="J130" s="9" t="s">
        <v>401</v>
      </c>
      <c r="K130" s="9" t="s">
        <v>402</v>
      </c>
      <c r="L130" s="9" t="s">
        <v>123</v>
      </c>
      <c r="M130" s="9" t="s">
        <v>403</v>
      </c>
      <c r="N130" s="31" t="s">
        <v>404</v>
      </c>
      <c r="O130" s="10">
        <v>120</v>
      </c>
      <c r="P130" s="8" t="s">
        <v>66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f t="shared" si="3"/>
        <v>0</v>
      </c>
      <c r="W130" s="41" t="s">
        <v>45</v>
      </c>
      <c r="X130" s="37" t="s">
        <v>57</v>
      </c>
      <c r="Y130" s="39" t="s">
        <v>405</v>
      </c>
      <c r="Z130" s="38" t="s">
        <v>177</v>
      </c>
      <c r="AA130" s="16" t="s">
        <v>58</v>
      </c>
      <c r="AB130" s="8"/>
    </row>
    <row r="131" spans="1:28" ht="12.75" x14ac:dyDescent="0.2">
      <c r="A131" s="8" t="s">
        <v>43</v>
      </c>
      <c r="B131" s="8" t="s">
        <v>270</v>
      </c>
      <c r="C131" s="8">
        <v>490733</v>
      </c>
      <c r="D131" s="8" t="s">
        <v>44</v>
      </c>
      <c r="E131" s="16" t="s">
        <v>45</v>
      </c>
      <c r="F131" s="16" t="s">
        <v>271</v>
      </c>
      <c r="G131" s="8" t="s">
        <v>47</v>
      </c>
      <c r="H131" s="8" t="s">
        <v>48</v>
      </c>
      <c r="I131" s="8" t="s">
        <v>49</v>
      </c>
      <c r="J131" s="9" t="s">
        <v>272</v>
      </c>
      <c r="K131" s="9" t="s">
        <v>273</v>
      </c>
      <c r="L131" s="9" t="s">
        <v>123</v>
      </c>
      <c r="M131" s="9" t="s">
        <v>274</v>
      </c>
      <c r="N131" s="8" t="s">
        <v>275</v>
      </c>
      <c r="O131" s="16">
        <v>20</v>
      </c>
      <c r="P131" s="8" t="s">
        <v>54</v>
      </c>
      <c r="Q131" s="12">
        <v>0</v>
      </c>
      <c r="R131" s="6">
        <v>140</v>
      </c>
      <c r="S131" s="6">
        <v>702.1</v>
      </c>
      <c r="T131" s="6">
        <f>547.86</f>
        <v>547.86</v>
      </c>
      <c r="U131" s="6">
        <v>0</v>
      </c>
      <c r="V131" s="12">
        <f t="shared" si="3"/>
        <v>1389.96</v>
      </c>
      <c r="W131" s="41">
        <v>4572</v>
      </c>
      <c r="X131" s="45" t="s">
        <v>57</v>
      </c>
      <c r="Y131" s="39" t="s">
        <v>276</v>
      </c>
      <c r="Z131" s="38" t="s">
        <v>57</v>
      </c>
      <c r="AA131" s="16" t="s">
        <v>58</v>
      </c>
      <c r="AB131" s="8"/>
    </row>
    <row r="132" spans="1:28" ht="12.75" x14ac:dyDescent="0.2">
      <c r="A132" s="56" t="s">
        <v>43</v>
      </c>
      <c r="B132" s="56" t="s">
        <v>249</v>
      </c>
      <c r="C132" s="56">
        <v>1313978</v>
      </c>
      <c r="D132" s="56" t="s">
        <v>166</v>
      </c>
      <c r="E132" s="16" t="s">
        <v>250</v>
      </c>
      <c r="F132" s="72" t="s">
        <v>467</v>
      </c>
      <c r="G132" s="56" t="s">
        <v>47</v>
      </c>
      <c r="H132" s="56" t="s">
        <v>48</v>
      </c>
      <c r="I132" s="56" t="s">
        <v>49</v>
      </c>
      <c r="J132" s="56" t="s">
        <v>237</v>
      </c>
      <c r="K132" s="56" t="s">
        <v>238</v>
      </c>
      <c r="L132" s="8" t="s">
        <v>123</v>
      </c>
      <c r="M132" s="8" t="s">
        <v>102</v>
      </c>
      <c r="N132" s="56" t="s">
        <v>239</v>
      </c>
      <c r="O132" s="8">
        <v>16</v>
      </c>
      <c r="P132" s="56" t="s">
        <v>66</v>
      </c>
      <c r="Q132" s="58">
        <v>83.77</v>
      </c>
      <c r="R132" s="58">
        <v>0</v>
      </c>
      <c r="S132" s="58">
        <v>0</v>
      </c>
      <c r="T132" s="12">
        <v>0</v>
      </c>
      <c r="U132" s="58">
        <v>0</v>
      </c>
      <c r="V132" s="59">
        <f t="shared" si="3"/>
        <v>83.77</v>
      </c>
      <c r="W132" s="56">
        <v>4572</v>
      </c>
      <c r="X132" s="65" t="s">
        <v>57</v>
      </c>
      <c r="Y132" s="40" t="s">
        <v>240</v>
      </c>
      <c r="Z132" s="67" t="s">
        <v>57</v>
      </c>
      <c r="AA132" s="56" t="s">
        <v>58</v>
      </c>
      <c r="AB132" s="59"/>
    </row>
    <row r="133" spans="1:28" ht="12.75" x14ac:dyDescent="0.2">
      <c r="A133" s="56" t="s">
        <v>43</v>
      </c>
      <c r="B133" s="56" t="s">
        <v>249</v>
      </c>
      <c r="C133" s="56">
        <v>1313978</v>
      </c>
      <c r="D133" s="56" t="s">
        <v>166</v>
      </c>
      <c r="E133" s="16" t="s">
        <v>250</v>
      </c>
      <c r="F133" s="16" t="s">
        <v>304</v>
      </c>
      <c r="G133" s="56" t="s">
        <v>47</v>
      </c>
      <c r="H133" s="56" t="s">
        <v>48</v>
      </c>
      <c r="I133" s="56" t="s">
        <v>49</v>
      </c>
      <c r="J133" s="56" t="s">
        <v>294</v>
      </c>
      <c r="K133" s="56" t="s">
        <v>238</v>
      </c>
      <c r="L133" s="8" t="s">
        <v>123</v>
      </c>
      <c r="M133" s="8" t="s">
        <v>295</v>
      </c>
      <c r="N133" s="62">
        <v>43007</v>
      </c>
      <c r="O133" s="10">
        <v>8</v>
      </c>
      <c r="P133" s="56" t="s">
        <v>66</v>
      </c>
      <c r="Q133" s="12">
        <v>9.31</v>
      </c>
      <c r="R133" s="23">
        <v>0</v>
      </c>
      <c r="S133" s="23">
        <v>0</v>
      </c>
      <c r="T133" s="23">
        <v>0</v>
      </c>
      <c r="U133" s="23">
        <v>0</v>
      </c>
      <c r="V133" s="12">
        <f t="shared" si="3"/>
        <v>9.31</v>
      </c>
      <c r="W133" s="53">
        <v>4572</v>
      </c>
      <c r="X133" s="56" t="s">
        <v>57</v>
      </c>
      <c r="Y133" s="73" t="s">
        <v>296</v>
      </c>
      <c r="Z133" s="56" t="s">
        <v>57</v>
      </c>
      <c r="AA133" s="56" t="s">
        <v>58</v>
      </c>
      <c r="AB133" s="59"/>
    </row>
    <row r="134" spans="1:28" s="35" customFormat="1" ht="12.75" x14ac:dyDescent="0.2">
      <c r="A134" s="8" t="s">
        <v>43</v>
      </c>
      <c r="B134" s="84" t="s">
        <v>387</v>
      </c>
      <c r="C134" s="8">
        <v>1799310</v>
      </c>
      <c r="D134" s="8" t="s">
        <v>166</v>
      </c>
      <c r="E134" s="16" t="s">
        <v>45</v>
      </c>
      <c r="F134" s="16" t="s">
        <v>244</v>
      </c>
      <c r="G134" s="8" t="s">
        <v>344</v>
      </c>
      <c r="H134" s="8" t="s">
        <v>345</v>
      </c>
      <c r="I134" s="8" t="s">
        <v>49</v>
      </c>
      <c r="J134" s="9" t="s">
        <v>388</v>
      </c>
      <c r="K134" s="9" t="s">
        <v>347</v>
      </c>
      <c r="L134" s="9" t="s">
        <v>52</v>
      </c>
      <c r="M134" s="9" t="s">
        <v>348</v>
      </c>
      <c r="N134" s="51" t="s">
        <v>486</v>
      </c>
      <c r="O134" s="10"/>
      <c r="P134" s="8" t="s">
        <v>54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f t="shared" si="3"/>
        <v>0</v>
      </c>
      <c r="W134" s="41" t="s">
        <v>45</v>
      </c>
      <c r="X134" s="16" t="s">
        <v>57</v>
      </c>
      <c r="Y134" s="10" t="s">
        <v>389</v>
      </c>
      <c r="Z134" s="8" t="s">
        <v>177</v>
      </c>
      <c r="AA134" s="16" t="s">
        <v>92</v>
      </c>
      <c r="AB134" s="8"/>
    </row>
    <row r="135" spans="1:28" ht="12.75" x14ac:dyDescent="0.2">
      <c r="A135" s="56" t="s">
        <v>43</v>
      </c>
      <c r="B135" s="72" t="s">
        <v>447</v>
      </c>
      <c r="C135" s="59">
        <v>2256530</v>
      </c>
      <c r="D135" s="56" t="s">
        <v>44</v>
      </c>
      <c r="E135" s="16" t="s">
        <v>45</v>
      </c>
      <c r="F135" s="72" t="s">
        <v>476</v>
      </c>
      <c r="G135" s="56" t="s">
        <v>47</v>
      </c>
      <c r="H135" s="56" t="s">
        <v>48</v>
      </c>
      <c r="I135" s="56" t="s">
        <v>49</v>
      </c>
      <c r="J135" s="56" t="s">
        <v>428</v>
      </c>
      <c r="K135" s="56" t="s">
        <v>285</v>
      </c>
      <c r="L135" s="8" t="s">
        <v>123</v>
      </c>
      <c r="M135" s="8" t="s">
        <v>102</v>
      </c>
      <c r="N135" s="68" t="s">
        <v>429</v>
      </c>
      <c r="O135" s="10">
        <v>20</v>
      </c>
      <c r="P135" s="56" t="s">
        <v>66</v>
      </c>
      <c r="Q135" s="23">
        <v>510.3</v>
      </c>
      <c r="R135" s="23">
        <v>0</v>
      </c>
      <c r="S135" s="23">
        <v>0</v>
      </c>
      <c r="T135" s="23">
        <v>0</v>
      </c>
      <c r="U135" s="23">
        <v>0</v>
      </c>
      <c r="V135" s="12">
        <f t="shared" si="3"/>
        <v>510.3</v>
      </c>
      <c r="W135" s="53">
        <v>4572</v>
      </c>
      <c r="X135" s="56" t="s">
        <v>57</v>
      </c>
      <c r="Y135" s="80" t="s">
        <v>409</v>
      </c>
      <c r="Z135" s="56" t="s">
        <v>177</v>
      </c>
      <c r="AA135" s="56" t="s">
        <v>58</v>
      </c>
      <c r="AB135" s="56"/>
    </row>
    <row r="136" spans="1:28" ht="12.75" x14ac:dyDescent="0.2">
      <c r="A136" s="8" t="s">
        <v>43</v>
      </c>
      <c r="B136" s="8" t="s">
        <v>215</v>
      </c>
      <c r="C136" s="8">
        <v>2256530</v>
      </c>
      <c r="D136" s="8" t="s">
        <v>44</v>
      </c>
      <c r="E136" s="16" t="s">
        <v>45</v>
      </c>
      <c r="F136" s="16" t="s">
        <v>216</v>
      </c>
      <c r="G136" s="8" t="s">
        <v>47</v>
      </c>
      <c r="H136" s="8" t="s">
        <v>48</v>
      </c>
      <c r="I136" s="8" t="s">
        <v>49</v>
      </c>
      <c r="J136" s="77" t="s">
        <v>217</v>
      </c>
      <c r="K136" s="9" t="s">
        <v>122</v>
      </c>
      <c r="L136" s="9" t="s">
        <v>123</v>
      </c>
      <c r="M136" s="9" t="s">
        <v>102</v>
      </c>
      <c r="N136" s="50" t="s">
        <v>218</v>
      </c>
      <c r="O136" s="94">
        <v>16</v>
      </c>
      <c r="P136" s="8" t="s">
        <v>66</v>
      </c>
      <c r="Q136" s="12">
        <v>148.18</v>
      </c>
      <c r="R136" s="12">
        <v>0</v>
      </c>
      <c r="S136" s="12">
        <v>0</v>
      </c>
      <c r="T136" s="12">
        <v>0</v>
      </c>
      <c r="U136" s="21">
        <v>0</v>
      </c>
      <c r="V136" s="12">
        <f t="shared" si="3"/>
        <v>148.18</v>
      </c>
      <c r="W136" s="41">
        <v>4572</v>
      </c>
      <c r="X136" s="8" t="s">
        <v>57</v>
      </c>
      <c r="Y136" s="10" t="s">
        <v>140</v>
      </c>
      <c r="Z136" s="8" t="s">
        <v>57</v>
      </c>
      <c r="AA136" s="16" t="s">
        <v>58</v>
      </c>
      <c r="AB136" s="8" t="s">
        <v>219</v>
      </c>
    </row>
    <row r="137" spans="1:28" ht="12.75" x14ac:dyDescent="0.2">
      <c r="A137" s="8" t="s">
        <v>43</v>
      </c>
      <c r="B137" s="8" t="s">
        <v>306</v>
      </c>
      <c r="C137" s="8">
        <v>2256530</v>
      </c>
      <c r="D137" s="8" t="s">
        <v>44</v>
      </c>
      <c r="E137" s="16" t="s">
        <v>45</v>
      </c>
      <c r="F137" s="16" t="s">
        <v>161</v>
      </c>
      <c r="G137" s="8" t="s">
        <v>47</v>
      </c>
      <c r="H137" s="8" t="s">
        <v>48</v>
      </c>
      <c r="I137" s="8" t="s">
        <v>49</v>
      </c>
      <c r="J137" s="77" t="s">
        <v>307</v>
      </c>
      <c r="K137" s="9" t="s">
        <v>308</v>
      </c>
      <c r="L137" s="9" t="s">
        <v>123</v>
      </c>
      <c r="M137" s="9" t="s">
        <v>163</v>
      </c>
      <c r="N137" s="50" t="s">
        <v>309</v>
      </c>
      <c r="O137" s="50">
        <v>16</v>
      </c>
      <c r="P137" s="8" t="s">
        <v>54</v>
      </c>
      <c r="Q137" s="6">
        <v>0</v>
      </c>
      <c r="R137" s="6">
        <v>0</v>
      </c>
      <c r="S137" s="6">
        <v>584.36</v>
      </c>
      <c r="T137" s="6">
        <v>0</v>
      </c>
      <c r="U137" s="6">
        <v>0</v>
      </c>
      <c r="V137" s="12">
        <f t="shared" si="3"/>
        <v>584.36</v>
      </c>
      <c r="W137" s="41">
        <v>4572</v>
      </c>
      <c r="X137" s="8" t="s">
        <v>57</v>
      </c>
      <c r="Y137" s="10" t="s">
        <v>310</v>
      </c>
      <c r="Z137" s="8" t="s">
        <v>57</v>
      </c>
      <c r="AA137" s="16" t="s">
        <v>58</v>
      </c>
      <c r="AB137" s="8"/>
    </row>
    <row r="138" spans="1:28" ht="12.75" x14ac:dyDescent="0.2">
      <c r="A138" s="56" t="s">
        <v>43</v>
      </c>
      <c r="B138" s="56" t="s">
        <v>305</v>
      </c>
      <c r="C138" s="64">
        <v>1607162</v>
      </c>
      <c r="D138" s="56" t="s">
        <v>166</v>
      </c>
      <c r="E138" s="16" t="s">
        <v>299</v>
      </c>
      <c r="F138" s="16" t="s">
        <v>293</v>
      </c>
      <c r="G138" s="56" t="s">
        <v>47</v>
      </c>
      <c r="H138" s="56" t="s">
        <v>48</v>
      </c>
      <c r="I138" s="56" t="s">
        <v>49</v>
      </c>
      <c r="J138" s="63" t="s">
        <v>294</v>
      </c>
      <c r="K138" s="56" t="s">
        <v>238</v>
      </c>
      <c r="L138" s="8" t="s">
        <v>123</v>
      </c>
      <c r="M138" s="8" t="s">
        <v>295</v>
      </c>
      <c r="N138" s="90">
        <v>43007</v>
      </c>
      <c r="O138" s="39">
        <v>8</v>
      </c>
      <c r="P138" s="56" t="s">
        <v>66</v>
      </c>
      <c r="Q138" s="12">
        <v>9.31</v>
      </c>
      <c r="R138" s="23">
        <v>0</v>
      </c>
      <c r="S138" s="23">
        <v>0</v>
      </c>
      <c r="T138" s="23">
        <v>0</v>
      </c>
      <c r="U138" s="23">
        <v>0</v>
      </c>
      <c r="V138" s="12">
        <f t="shared" si="3"/>
        <v>9.31</v>
      </c>
      <c r="W138" s="53">
        <v>4572</v>
      </c>
      <c r="X138" s="56" t="s">
        <v>57</v>
      </c>
      <c r="Y138" s="53" t="s">
        <v>296</v>
      </c>
      <c r="Z138" s="56" t="s">
        <v>57</v>
      </c>
      <c r="AA138" s="56" t="s">
        <v>58</v>
      </c>
      <c r="AB138" s="59"/>
    </row>
    <row r="139" spans="1:28" ht="12.75" x14ac:dyDescent="0.2">
      <c r="A139" s="56" t="s">
        <v>43</v>
      </c>
      <c r="B139" s="56" t="s">
        <v>253</v>
      </c>
      <c r="C139" s="85">
        <v>1778032</v>
      </c>
      <c r="D139" s="56" t="s">
        <v>44</v>
      </c>
      <c r="E139" s="16" t="s">
        <v>196</v>
      </c>
      <c r="F139" s="72" t="s">
        <v>470</v>
      </c>
      <c r="G139" s="56" t="s">
        <v>47</v>
      </c>
      <c r="H139" s="56" t="s">
        <v>48</v>
      </c>
      <c r="I139" s="56" t="s">
        <v>49</v>
      </c>
      <c r="J139" s="63" t="s">
        <v>254</v>
      </c>
      <c r="K139" s="56" t="s">
        <v>238</v>
      </c>
      <c r="L139" s="8" t="s">
        <v>123</v>
      </c>
      <c r="M139" s="8" t="s">
        <v>102</v>
      </c>
      <c r="N139" s="91">
        <v>43053</v>
      </c>
      <c r="O139" s="39">
        <v>6</v>
      </c>
      <c r="P139" s="56" t="s">
        <v>66</v>
      </c>
      <c r="Q139" s="6">
        <v>41</v>
      </c>
      <c r="R139" s="23">
        <v>0</v>
      </c>
      <c r="S139" s="23">
        <v>0</v>
      </c>
      <c r="T139" s="23">
        <v>0</v>
      </c>
      <c r="U139" s="23">
        <v>0</v>
      </c>
      <c r="V139" s="12">
        <f t="shared" si="3"/>
        <v>41</v>
      </c>
      <c r="W139" s="53">
        <v>4572</v>
      </c>
      <c r="X139" s="56" t="s">
        <v>57</v>
      </c>
      <c r="Y139" s="53" t="s">
        <v>255</v>
      </c>
      <c r="Z139" s="56" t="s">
        <v>177</v>
      </c>
      <c r="AA139" s="56" t="s">
        <v>58</v>
      </c>
      <c r="AB139" s="56" t="s">
        <v>256</v>
      </c>
    </row>
    <row r="140" spans="1:28" ht="12.75" x14ac:dyDescent="0.2">
      <c r="A140" s="56" t="s">
        <v>43</v>
      </c>
      <c r="B140" s="56" t="s">
        <v>253</v>
      </c>
      <c r="C140" s="47">
        <v>1778032</v>
      </c>
      <c r="D140" s="56" t="s">
        <v>44</v>
      </c>
      <c r="E140" s="16" t="s">
        <v>196</v>
      </c>
      <c r="F140" s="72" t="s">
        <v>475</v>
      </c>
      <c r="G140" s="56" t="s">
        <v>47</v>
      </c>
      <c r="H140" s="56" t="s">
        <v>48</v>
      </c>
      <c r="I140" s="56" t="s">
        <v>49</v>
      </c>
      <c r="J140" s="63" t="s">
        <v>254</v>
      </c>
      <c r="K140" s="56" t="s">
        <v>238</v>
      </c>
      <c r="L140" s="8" t="s">
        <v>123</v>
      </c>
      <c r="M140" s="8" t="s">
        <v>102</v>
      </c>
      <c r="N140" s="91">
        <v>43053</v>
      </c>
      <c r="O140" s="39">
        <v>6</v>
      </c>
      <c r="P140" s="56" t="s">
        <v>66</v>
      </c>
      <c r="Q140" s="12">
        <v>41</v>
      </c>
      <c r="R140" s="23">
        <v>0</v>
      </c>
      <c r="S140" s="23">
        <v>0</v>
      </c>
      <c r="T140" s="23">
        <v>0</v>
      </c>
      <c r="U140" s="23">
        <v>0</v>
      </c>
      <c r="V140" s="12">
        <f t="shared" si="3"/>
        <v>41</v>
      </c>
      <c r="W140" s="53">
        <v>4572</v>
      </c>
      <c r="X140" s="56" t="s">
        <v>57</v>
      </c>
      <c r="Y140" s="53" t="s">
        <v>255</v>
      </c>
      <c r="Z140" s="56" t="s">
        <v>177</v>
      </c>
      <c r="AA140" s="56" t="s">
        <v>58</v>
      </c>
      <c r="AB140" s="56" t="s">
        <v>256</v>
      </c>
    </row>
    <row r="141" spans="1:28" ht="12.75" x14ac:dyDescent="0.2">
      <c r="A141" s="8" t="s">
        <v>43</v>
      </c>
      <c r="B141" s="8" t="s">
        <v>368</v>
      </c>
      <c r="C141" s="8">
        <v>1612175</v>
      </c>
      <c r="D141" s="8" t="s">
        <v>166</v>
      </c>
      <c r="E141" s="16" t="s">
        <v>45</v>
      </c>
      <c r="F141" s="16" t="s">
        <v>244</v>
      </c>
      <c r="G141" s="8" t="s">
        <v>344</v>
      </c>
      <c r="H141" s="8" t="s">
        <v>345</v>
      </c>
      <c r="I141" s="8" t="s">
        <v>49</v>
      </c>
      <c r="J141" s="77" t="s">
        <v>369</v>
      </c>
      <c r="K141" s="9" t="s">
        <v>347</v>
      </c>
      <c r="L141" s="9" t="s">
        <v>52</v>
      </c>
      <c r="M141" s="9" t="s">
        <v>348</v>
      </c>
      <c r="N141" s="29" t="s">
        <v>487</v>
      </c>
      <c r="O141" s="39"/>
      <c r="P141" s="8" t="s">
        <v>54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f t="shared" si="3"/>
        <v>0</v>
      </c>
      <c r="W141" s="41" t="s">
        <v>45</v>
      </c>
      <c r="X141" s="9" t="s">
        <v>57</v>
      </c>
      <c r="Y141" s="10" t="s">
        <v>370</v>
      </c>
      <c r="Z141" s="8" t="s">
        <v>177</v>
      </c>
      <c r="AA141" s="16" t="s">
        <v>92</v>
      </c>
      <c r="AB141" s="8"/>
    </row>
    <row r="142" spans="1:28" ht="12.75" x14ac:dyDescent="0.2">
      <c r="A142" s="56" t="s">
        <v>43</v>
      </c>
      <c r="B142" s="56" t="s">
        <v>251</v>
      </c>
      <c r="C142" s="47">
        <v>1873567</v>
      </c>
      <c r="D142" s="56" t="s">
        <v>44</v>
      </c>
      <c r="E142" s="16" t="s">
        <v>45</v>
      </c>
      <c r="F142" s="72" t="s">
        <v>468</v>
      </c>
      <c r="G142" s="56" t="s">
        <v>47</v>
      </c>
      <c r="H142" s="56" t="s">
        <v>48</v>
      </c>
      <c r="I142" s="56" t="s">
        <v>49</v>
      </c>
      <c r="J142" s="63" t="s">
        <v>237</v>
      </c>
      <c r="K142" s="56" t="s">
        <v>238</v>
      </c>
      <c r="L142" s="8" t="s">
        <v>123</v>
      </c>
      <c r="M142" s="8" t="s">
        <v>102</v>
      </c>
      <c r="N142" s="66" t="s">
        <v>239</v>
      </c>
      <c r="O142" s="50">
        <v>16</v>
      </c>
      <c r="P142" s="56" t="s">
        <v>66</v>
      </c>
      <c r="Q142" s="58">
        <v>83.77</v>
      </c>
      <c r="R142" s="58">
        <v>0</v>
      </c>
      <c r="S142" s="58">
        <v>0</v>
      </c>
      <c r="T142" s="12">
        <v>0</v>
      </c>
      <c r="U142" s="58">
        <v>0</v>
      </c>
      <c r="V142" s="59">
        <f t="shared" si="3"/>
        <v>83.77</v>
      </c>
      <c r="W142" s="56">
        <v>4572</v>
      </c>
      <c r="X142" s="56" t="s">
        <v>57</v>
      </c>
      <c r="Y142" s="53" t="s">
        <v>240</v>
      </c>
      <c r="Z142" s="56" t="s">
        <v>57</v>
      </c>
      <c r="AA142" s="56" t="s">
        <v>58</v>
      </c>
      <c r="AB142" s="59"/>
    </row>
    <row r="143" spans="1:28" ht="12.75" x14ac:dyDescent="0.2">
      <c r="A143" s="8" t="s">
        <v>43</v>
      </c>
      <c r="B143" s="8" t="s">
        <v>436</v>
      </c>
      <c r="C143" s="8">
        <v>1103099</v>
      </c>
      <c r="D143" s="8" t="s">
        <v>44</v>
      </c>
      <c r="E143" s="16" t="s">
        <v>45</v>
      </c>
      <c r="F143" s="16" t="s">
        <v>437</v>
      </c>
      <c r="G143" s="8" t="s">
        <v>438</v>
      </c>
      <c r="H143" s="8" t="s">
        <v>48</v>
      </c>
      <c r="I143" s="8" t="s">
        <v>439</v>
      </c>
      <c r="J143" s="77" t="s">
        <v>413</v>
      </c>
      <c r="K143" s="9" t="s">
        <v>414</v>
      </c>
      <c r="L143" s="9" t="s">
        <v>123</v>
      </c>
      <c r="M143" s="22" t="s">
        <v>177</v>
      </c>
      <c r="N143" s="93" t="s">
        <v>480</v>
      </c>
      <c r="O143" s="93">
        <v>60</v>
      </c>
      <c r="P143" s="8" t="s">
        <v>54</v>
      </c>
      <c r="Q143" s="12">
        <v>0</v>
      </c>
      <c r="R143" s="12">
        <v>0</v>
      </c>
      <c r="S143" s="12">
        <v>0</v>
      </c>
      <c r="T143" s="12">
        <v>0</v>
      </c>
      <c r="U143" s="23">
        <v>0</v>
      </c>
      <c r="V143" s="12">
        <f t="shared" si="3"/>
        <v>0</v>
      </c>
      <c r="W143" s="41" t="s">
        <v>45</v>
      </c>
      <c r="X143" s="16" t="s">
        <v>57</v>
      </c>
      <c r="Y143" s="27" t="s">
        <v>516</v>
      </c>
      <c r="Z143" s="16"/>
      <c r="AA143" s="16"/>
      <c r="AB143" s="8"/>
    </row>
    <row r="144" spans="1:28" ht="12.7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74"/>
      <c r="K144" s="74"/>
      <c r="L144" s="74"/>
      <c r="M144" s="74"/>
      <c r="N144" s="75"/>
      <c r="O144" s="75"/>
      <c r="P144" s="74"/>
      <c r="Q144" s="17"/>
      <c r="R144" s="17"/>
      <c r="S144" s="17"/>
      <c r="T144" s="17"/>
      <c r="U144" s="17"/>
      <c r="V144" s="17"/>
      <c r="W144" s="76"/>
      <c r="X144" s="74"/>
      <c r="Y144" s="54"/>
      <c r="Z144" s="17"/>
      <c r="AA144" s="17"/>
      <c r="AB144" s="17"/>
    </row>
    <row r="145" spans="14:25" s="81" customFormat="1" ht="12.75" x14ac:dyDescent="0.2">
      <c r="N145" s="82"/>
      <c r="O145" s="82"/>
      <c r="W145" s="83"/>
      <c r="Y145" s="55"/>
    </row>
    <row r="146" spans="14:25" s="81" customFormat="1" ht="12.75" x14ac:dyDescent="0.2">
      <c r="W146" s="83"/>
      <c r="Y146" s="55"/>
    </row>
    <row r="147" spans="14:25" s="81" customFormat="1" ht="12.75" x14ac:dyDescent="0.2">
      <c r="W147" s="83"/>
      <c r="Y147" s="55"/>
    </row>
    <row r="148" spans="14:25" s="81" customFormat="1" ht="12.75" x14ac:dyDescent="0.2">
      <c r="W148" s="83"/>
      <c r="Y148" s="55"/>
    </row>
    <row r="149" spans="14:25" s="81" customFormat="1" ht="12.75" x14ac:dyDescent="0.2">
      <c r="W149" s="83"/>
      <c r="Y149" s="55"/>
    </row>
    <row r="150" spans="14:25" s="81" customFormat="1" ht="12.75" x14ac:dyDescent="0.2">
      <c r="W150" s="83"/>
      <c r="Y150" s="55"/>
    </row>
    <row r="151" spans="14:25" s="81" customFormat="1" ht="12.75" x14ac:dyDescent="0.2">
      <c r="W151" s="83"/>
      <c r="Y151" s="55"/>
    </row>
    <row r="152" spans="14:25" s="81" customFormat="1" ht="12.75" x14ac:dyDescent="0.2">
      <c r="W152" s="83"/>
      <c r="Y152" s="55"/>
    </row>
    <row r="153" spans="14:25" s="81" customFormat="1" ht="12.75" x14ac:dyDescent="0.2">
      <c r="W153" s="83"/>
      <c r="Y153" s="55"/>
    </row>
    <row r="154" spans="14:25" s="81" customFormat="1" ht="12.75" x14ac:dyDescent="0.2">
      <c r="W154" s="83"/>
      <c r="Y154" s="55"/>
    </row>
    <row r="155" spans="14:25" s="81" customFormat="1" ht="12.75" x14ac:dyDescent="0.2">
      <c r="W155" s="83"/>
      <c r="Y155" s="55"/>
    </row>
    <row r="156" spans="14:25" s="81" customFormat="1" ht="12.75" x14ac:dyDescent="0.2">
      <c r="W156" s="83"/>
      <c r="Y156" s="55"/>
    </row>
    <row r="157" spans="14:25" s="81" customFormat="1" ht="12.75" x14ac:dyDescent="0.2">
      <c r="W157" s="83"/>
      <c r="Y157" s="55"/>
    </row>
    <row r="158" spans="14:25" s="81" customFormat="1" ht="12.75" x14ac:dyDescent="0.2">
      <c r="W158" s="83"/>
      <c r="Y158" s="55"/>
    </row>
    <row r="159" spans="14:25" s="81" customFormat="1" ht="12.75" x14ac:dyDescent="0.2">
      <c r="W159" s="83"/>
      <c r="Y159" s="55"/>
    </row>
    <row r="160" spans="14:25" s="81" customFormat="1" ht="12.75" x14ac:dyDescent="0.2">
      <c r="W160" s="83"/>
      <c r="Y160" s="55"/>
    </row>
    <row r="161" spans="23:25" s="81" customFormat="1" ht="12.75" x14ac:dyDescent="0.2">
      <c r="W161" s="83"/>
      <c r="Y161" s="55"/>
    </row>
    <row r="162" spans="23:25" s="81" customFormat="1" ht="12.75" x14ac:dyDescent="0.2">
      <c r="W162" s="83"/>
      <c r="Y162" s="55"/>
    </row>
    <row r="163" spans="23:25" s="81" customFormat="1" ht="12.75" x14ac:dyDescent="0.2">
      <c r="W163" s="83"/>
      <c r="Y163" s="55"/>
    </row>
    <row r="164" spans="23:25" s="81" customFormat="1" ht="12.75" x14ac:dyDescent="0.2">
      <c r="W164" s="83"/>
      <c r="Y164" s="55"/>
    </row>
    <row r="165" spans="23:25" s="81" customFormat="1" ht="12.75" x14ac:dyDescent="0.2">
      <c r="W165" s="83"/>
      <c r="Y165" s="55"/>
    </row>
    <row r="166" spans="23:25" s="81" customFormat="1" ht="12.75" x14ac:dyDescent="0.2">
      <c r="W166" s="83"/>
      <c r="Y166" s="55"/>
    </row>
    <row r="167" spans="23:25" s="81" customFormat="1" ht="12.75" x14ac:dyDescent="0.2">
      <c r="W167" s="83"/>
      <c r="Y167" s="55"/>
    </row>
    <row r="168" spans="23:25" s="81" customFormat="1" ht="12.75" x14ac:dyDescent="0.2">
      <c r="W168" s="83"/>
      <c r="Y168" s="55"/>
    </row>
    <row r="169" spans="23:25" s="81" customFormat="1" ht="12.75" x14ac:dyDescent="0.2">
      <c r="W169" s="83"/>
      <c r="Y169" s="55"/>
    </row>
    <row r="170" spans="23:25" s="81" customFormat="1" ht="12.75" x14ac:dyDescent="0.2">
      <c r="W170" s="83"/>
      <c r="Y170" s="55"/>
    </row>
    <row r="171" spans="23:25" s="81" customFormat="1" ht="12.75" x14ac:dyDescent="0.2">
      <c r="W171" s="83"/>
      <c r="Y171" s="55"/>
    </row>
    <row r="172" spans="23:25" s="81" customFormat="1" ht="12.75" x14ac:dyDescent="0.2">
      <c r="W172" s="83"/>
      <c r="Y172" s="55"/>
    </row>
    <row r="173" spans="23:25" s="81" customFormat="1" ht="12.75" x14ac:dyDescent="0.2">
      <c r="W173" s="83"/>
      <c r="Y173" s="55"/>
    </row>
    <row r="174" spans="23:25" s="81" customFormat="1" ht="12.75" x14ac:dyDescent="0.2">
      <c r="W174" s="83"/>
      <c r="Y174" s="55"/>
    </row>
    <row r="175" spans="23:25" s="81" customFormat="1" ht="12.75" x14ac:dyDescent="0.2">
      <c r="W175" s="83"/>
      <c r="Y175" s="55"/>
    </row>
    <row r="176" spans="23:25" s="81" customFormat="1" ht="12.75" x14ac:dyDescent="0.2">
      <c r="W176" s="83"/>
      <c r="Y176" s="55"/>
    </row>
    <row r="177" spans="23:25" s="81" customFormat="1" ht="12.75" x14ac:dyDescent="0.2">
      <c r="W177" s="83"/>
      <c r="Y177" s="55"/>
    </row>
    <row r="178" spans="23:25" s="81" customFormat="1" ht="12.75" x14ac:dyDescent="0.2">
      <c r="W178" s="83"/>
      <c r="Y178" s="55"/>
    </row>
    <row r="179" spans="23:25" s="81" customFormat="1" ht="12.75" x14ac:dyDescent="0.2">
      <c r="W179" s="83"/>
      <c r="Y179" s="55"/>
    </row>
    <row r="180" spans="23:25" s="81" customFormat="1" ht="12.75" x14ac:dyDescent="0.2">
      <c r="W180" s="83"/>
      <c r="Y180" s="55"/>
    </row>
    <row r="181" spans="23:25" s="81" customFormat="1" ht="12.75" x14ac:dyDescent="0.2">
      <c r="W181" s="83"/>
      <c r="Y181" s="55"/>
    </row>
    <row r="182" spans="23:25" s="81" customFormat="1" ht="12.75" x14ac:dyDescent="0.2">
      <c r="W182" s="83"/>
      <c r="Y182" s="55"/>
    </row>
    <row r="183" spans="23:25" s="81" customFormat="1" ht="12.75" x14ac:dyDescent="0.2">
      <c r="W183" s="83"/>
      <c r="Y183" s="55"/>
    </row>
    <row r="184" spans="23:25" s="81" customFormat="1" ht="12.75" x14ac:dyDescent="0.2">
      <c r="W184" s="83"/>
      <c r="Y184" s="55"/>
    </row>
    <row r="185" spans="23:25" s="81" customFormat="1" ht="12.75" x14ac:dyDescent="0.2">
      <c r="W185" s="83"/>
      <c r="Y185" s="55"/>
    </row>
    <row r="186" spans="23:25" s="81" customFormat="1" ht="12.75" x14ac:dyDescent="0.2">
      <c r="W186" s="83"/>
      <c r="Y186" s="55"/>
    </row>
    <row r="187" spans="23:25" s="81" customFormat="1" ht="12.75" x14ac:dyDescent="0.2">
      <c r="W187" s="83"/>
      <c r="Y187" s="55"/>
    </row>
    <row r="188" spans="23:25" s="81" customFormat="1" ht="12.75" x14ac:dyDescent="0.2">
      <c r="W188" s="83"/>
      <c r="Y188" s="55"/>
    </row>
    <row r="189" spans="23:25" s="81" customFormat="1" ht="12.75" x14ac:dyDescent="0.2">
      <c r="W189" s="83"/>
      <c r="Y189" s="55"/>
    </row>
    <row r="190" spans="23:25" s="81" customFormat="1" ht="12.75" x14ac:dyDescent="0.2">
      <c r="W190" s="83"/>
      <c r="Y190" s="55"/>
    </row>
    <row r="191" spans="23:25" s="81" customFormat="1" ht="12.75" x14ac:dyDescent="0.2">
      <c r="W191" s="83"/>
      <c r="Y191" s="55"/>
    </row>
    <row r="192" spans="23:25" s="81" customFormat="1" ht="12.75" x14ac:dyDescent="0.2">
      <c r="W192" s="83"/>
      <c r="Y192" s="55"/>
    </row>
    <row r="193" spans="23:25" s="81" customFormat="1" ht="12.75" x14ac:dyDescent="0.2">
      <c r="W193" s="83"/>
      <c r="Y193" s="55"/>
    </row>
    <row r="194" spans="23:25" s="81" customFormat="1" ht="12.75" x14ac:dyDescent="0.2">
      <c r="W194" s="83"/>
      <c r="Y194" s="55"/>
    </row>
    <row r="195" spans="23:25" s="81" customFormat="1" ht="12.75" x14ac:dyDescent="0.2">
      <c r="W195" s="83"/>
      <c r="Y195" s="55"/>
    </row>
    <row r="196" spans="23:25" s="81" customFormat="1" ht="12.75" x14ac:dyDescent="0.2">
      <c r="W196" s="83"/>
      <c r="Y196" s="55"/>
    </row>
    <row r="197" spans="23:25" s="81" customFormat="1" ht="12.75" x14ac:dyDescent="0.2">
      <c r="W197" s="83"/>
      <c r="Y197" s="55"/>
    </row>
    <row r="198" spans="23:25" s="81" customFormat="1" ht="12.75" x14ac:dyDescent="0.2">
      <c r="W198" s="83"/>
      <c r="Y198" s="55"/>
    </row>
    <row r="199" spans="23:25" s="81" customFormat="1" ht="12.75" x14ac:dyDescent="0.2">
      <c r="W199" s="83"/>
      <c r="Y199" s="55"/>
    </row>
    <row r="200" spans="23:25" s="81" customFormat="1" ht="12.75" x14ac:dyDescent="0.2">
      <c r="W200" s="83"/>
      <c r="Y200" s="55"/>
    </row>
    <row r="201" spans="23:25" s="81" customFormat="1" ht="12.75" x14ac:dyDescent="0.2">
      <c r="W201" s="83"/>
      <c r="Y201" s="55"/>
    </row>
    <row r="202" spans="23:25" s="81" customFormat="1" ht="12.75" x14ac:dyDescent="0.2">
      <c r="W202" s="83"/>
      <c r="Y202" s="55"/>
    </row>
    <row r="203" spans="23:25" s="81" customFormat="1" ht="12.75" x14ac:dyDescent="0.2">
      <c r="W203" s="83"/>
      <c r="Y203" s="55"/>
    </row>
    <row r="204" spans="23:25" s="81" customFormat="1" ht="12.75" x14ac:dyDescent="0.2">
      <c r="W204" s="83"/>
      <c r="Y204" s="55"/>
    </row>
    <row r="205" spans="23:25" s="81" customFormat="1" ht="12.75" x14ac:dyDescent="0.2">
      <c r="W205" s="83"/>
      <c r="Y205" s="55"/>
    </row>
    <row r="206" spans="23:25" s="81" customFormat="1" ht="12.75" x14ac:dyDescent="0.2">
      <c r="W206" s="83"/>
      <c r="Y206" s="55"/>
    </row>
    <row r="207" spans="23:25" s="81" customFormat="1" ht="12.75" x14ac:dyDescent="0.2">
      <c r="W207" s="83"/>
      <c r="Y207" s="55"/>
    </row>
    <row r="208" spans="23:25" s="81" customFormat="1" ht="12.75" x14ac:dyDescent="0.2">
      <c r="W208" s="83"/>
      <c r="Y208" s="55"/>
    </row>
    <row r="209" spans="23:25" s="81" customFormat="1" ht="12.75" x14ac:dyDescent="0.2">
      <c r="W209" s="83"/>
      <c r="Y209" s="55"/>
    </row>
    <row r="210" spans="23:25" s="81" customFormat="1" ht="12.75" x14ac:dyDescent="0.2">
      <c r="W210" s="83"/>
      <c r="Y210" s="55"/>
    </row>
    <row r="211" spans="23:25" s="81" customFormat="1" ht="12.75" x14ac:dyDescent="0.2">
      <c r="W211" s="83"/>
      <c r="Y211" s="55"/>
    </row>
    <row r="212" spans="23:25" s="81" customFormat="1" ht="12.75" x14ac:dyDescent="0.2">
      <c r="W212" s="83"/>
      <c r="Y212" s="55"/>
    </row>
    <row r="213" spans="23:25" s="81" customFormat="1" ht="12.75" x14ac:dyDescent="0.2">
      <c r="W213" s="83"/>
      <c r="Y213" s="55"/>
    </row>
    <row r="214" spans="23:25" s="81" customFormat="1" ht="12.75" x14ac:dyDescent="0.2">
      <c r="W214" s="83"/>
      <c r="Y214" s="55"/>
    </row>
    <row r="215" spans="23:25" s="81" customFormat="1" ht="12.75" x14ac:dyDescent="0.2">
      <c r="W215" s="83"/>
      <c r="Y215" s="55"/>
    </row>
    <row r="216" spans="23:25" s="81" customFormat="1" ht="12.75" x14ac:dyDescent="0.2">
      <c r="W216" s="83"/>
      <c r="Y216" s="55"/>
    </row>
    <row r="217" spans="23:25" s="81" customFormat="1" ht="12.75" x14ac:dyDescent="0.2">
      <c r="W217" s="83"/>
      <c r="Y217" s="55"/>
    </row>
    <row r="218" spans="23:25" s="81" customFormat="1" ht="12.75" x14ac:dyDescent="0.2">
      <c r="W218" s="83"/>
      <c r="Y218" s="55"/>
    </row>
    <row r="219" spans="23:25" s="81" customFormat="1" ht="12.75" x14ac:dyDescent="0.2">
      <c r="W219" s="83"/>
      <c r="Y219" s="55"/>
    </row>
    <row r="220" spans="23:25" s="81" customFormat="1" ht="12.75" x14ac:dyDescent="0.2">
      <c r="W220" s="83"/>
      <c r="Y220" s="55"/>
    </row>
    <row r="221" spans="23:25" s="81" customFormat="1" ht="12.75" x14ac:dyDescent="0.2">
      <c r="W221" s="83"/>
      <c r="Y221" s="55"/>
    </row>
    <row r="222" spans="23:25" s="81" customFormat="1" ht="12.75" x14ac:dyDescent="0.2">
      <c r="W222" s="83"/>
      <c r="Y222" s="55"/>
    </row>
    <row r="223" spans="23:25" s="81" customFormat="1" ht="12.75" x14ac:dyDescent="0.2">
      <c r="W223" s="83"/>
      <c r="Y223" s="55"/>
    </row>
    <row r="224" spans="23:25" s="81" customFormat="1" ht="12.75" x14ac:dyDescent="0.2">
      <c r="W224" s="83"/>
      <c r="Y224" s="55"/>
    </row>
    <row r="225" spans="23:25" s="81" customFormat="1" ht="12.75" x14ac:dyDescent="0.2">
      <c r="W225" s="83"/>
      <c r="Y225" s="55"/>
    </row>
    <row r="226" spans="23:25" s="81" customFormat="1" ht="12.75" x14ac:dyDescent="0.2">
      <c r="W226" s="83"/>
      <c r="Y226" s="55"/>
    </row>
    <row r="227" spans="23:25" s="81" customFormat="1" ht="12.75" x14ac:dyDescent="0.2">
      <c r="W227" s="83"/>
      <c r="Y227" s="55"/>
    </row>
    <row r="228" spans="23:25" s="81" customFormat="1" ht="12.75" x14ac:dyDescent="0.2">
      <c r="W228" s="83"/>
      <c r="Y228" s="55"/>
    </row>
    <row r="229" spans="23:25" s="81" customFormat="1" ht="12.75" x14ac:dyDescent="0.2">
      <c r="W229" s="83"/>
      <c r="Y229" s="55"/>
    </row>
    <row r="230" spans="23:25" s="81" customFormat="1" ht="12.75" x14ac:dyDescent="0.2">
      <c r="W230" s="83"/>
      <c r="Y230" s="55"/>
    </row>
    <row r="231" spans="23:25" s="81" customFormat="1" ht="12.75" x14ac:dyDescent="0.2">
      <c r="W231" s="83"/>
      <c r="Y231" s="55"/>
    </row>
    <row r="232" spans="23:25" s="81" customFormat="1" ht="12.75" x14ac:dyDescent="0.2">
      <c r="W232" s="83"/>
      <c r="Y232" s="55"/>
    </row>
    <row r="233" spans="23:25" s="81" customFormat="1" ht="12.75" x14ac:dyDescent="0.2">
      <c r="W233" s="83"/>
      <c r="Y233" s="55"/>
    </row>
    <row r="234" spans="23:25" s="81" customFormat="1" ht="12.75" x14ac:dyDescent="0.2">
      <c r="W234" s="83"/>
      <c r="Y234" s="55"/>
    </row>
    <row r="235" spans="23:25" s="81" customFormat="1" ht="12.75" x14ac:dyDescent="0.2">
      <c r="W235" s="83"/>
      <c r="Y235" s="55"/>
    </row>
    <row r="236" spans="23:25" s="81" customFormat="1" ht="12.75" x14ac:dyDescent="0.2">
      <c r="W236" s="83"/>
      <c r="Y236" s="55"/>
    </row>
    <row r="237" spans="23:25" s="81" customFormat="1" ht="12.75" x14ac:dyDescent="0.2">
      <c r="W237" s="83"/>
      <c r="Y237" s="55"/>
    </row>
    <row r="238" spans="23:25" s="81" customFormat="1" ht="12.75" x14ac:dyDescent="0.2">
      <c r="W238" s="83"/>
      <c r="Y238" s="55"/>
    </row>
    <row r="239" spans="23:25" s="81" customFormat="1" ht="12.75" x14ac:dyDescent="0.2">
      <c r="W239" s="83"/>
      <c r="Y239" s="55"/>
    </row>
    <row r="240" spans="23:25" s="81" customFormat="1" ht="12.75" x14ac:dyDescent="0.2">
      <c r="W240" s="83"/>
      <c r="Y240" s="55"/>
    </row>
    <row r="241" spans="23:25" s="81" customFormat="1" ht="12.75" x14ac:dyDescent="0.2">
      <c r="W241" s="83"/>
      <c r="Y241" s="55"/>
    </row>
    <row r="242" spans="23:25" s="81" customFormat="1" ht="12.75" x14ac:dyDescent="0.2">
      <c r="W242" s="83"/>
      <c r="Y242" s="55"/>
    </row>
    <row r="243" spans="23:25" s="81" customFormat="1" ht="12.75" x14ac:dyDescent="0.2">
      <c r="W243" s="83"/>
      <c r="Y243" s="55"/>
    </row>
    <row r="244" spans="23:25" s="81" customFormat="1" ht="12.75" x14ac:dyDescent="0.2">
      <c r="W244" s="83"/>
      <c r="Y244" s="55"/>
    </row>
    <row r="245" spans="23:25" s="81" customFormat="1" ht="12.75" x14ac:dyDescent="0.2">
      <c r="W245" s="83"/>
      <c r="Y245" s="55"/>
    </row>
    <row r="246" spans="23:25" s="81" customFormat="1" ht="12.75" x14ac:dyDescent="0.2">
      <c r="W246" s="83"/>
      <c r="Y246" s="55"/>
    </row>
    <row r="247" spans="23:25" s="81" customFormat="1" ht="12.75" x14ac:dyDescent="0.2">
      <c r="W247" s="83"/>
      <c r="Y247" s="55"/>
    </row>
    <row r="248" spans="23:25" s="81" customFormat="1" ht="12.75" x14ac:dyDescent="0.2">
      <c r="W248" s="83"/>
      <c r="Y248" s="55"/>
    </row>
    <row r="249" spans="23:25" s="81" customFormat="1" ht="12.75" x14ac:dyDescent="0.2">
      <c r="W249" s="83"/>
      <c r="Y249" s="55"/>
    </row>
    <row r="250" spans="23:25" s="81" customFormat="1" ht="12.75" x14ac:dyDescent="0.2">
      <c r="W250" s="83"/>
      <c r="Y250" s="55"/>
    </row>
    <row r="251" spans="23:25" s="81" customFormat="1" ht="12.75" x14ac:dyDescent="0.2">
      <c r="W251" s="83"/>
      <c r="Y251" s="55"/>
    </row>
    <row r="252" spans="23:25" s="81" customFormat="1" ht="12.75" x14ac:dyDescent="0.2">
      <c r="W252" s="83"/>
      <c r="Y252" s="55"/>
    </row>
    <row r="253" spans="23:25" s="81" customFormat="1" ht="12.75" x14ac:dyDescent="0.2">
      <c r="W253" s="83"/>
      <c r="Y253" s="55"/>
    </row>
    <row r="254" spans="23:25" s="81" customFormat="1" ht="12.75" x14ac:dyDescent="0.2">
      <c r="W254" s="83"/>
      <c r="Y254" s="55"/>
    </row>
    <row r="255" spans="23:25" s="81" customFormat="1" ht="12.75" x14ac:dyDescent="0.2">
      <c r="W255" s="83"/>
      <c r="Y255" s="55"/>
    </row>
    <row r="256" spans="23:25" s="81" customFormat="1" ht="12.75" x14ac:dyDescent="0.2">
      <c r="W256" s="83"/>
      <c r="Y256" s="55"/>
    </row>
    <row r="257" spans="23:25" s="81" customFormat="1" ht="12.75" x14ac:dyDescent="0.2">
      <c r="W257" s="83"/>
      <c r="Y257" s="55"/>
    </row>
    <row r="258" spans="23:25" s="81" customFormat="1" ht="12.75" x14ac:dyDescent="0.2">
      <c r="W258" s="83"/>
      <c r="Y258" s="55"/>
    </row>
    <row r="259" spans="23:25" s="81" customFormat="1" ht="12.75" x14ac:dyDescent="0.2">
      <c r="W259" s="83"/>
      <c r="Y259" s="55"/>
    </row>
    <row r="260" spans="23:25" s="81" customFormat="1" ht="12.75" x14ac:dyDescent="0.2">
      <c r="W260" s="83"/>
      <c r="Y260" s="55"/>
    </row>
    <row r="261" spans="23:25" s="81" customFormat="1" ht="12.75" x14ac:dyDescent="0.2">
      <c r="W261" s="83"/>
      <c r="Y261" s="55"/>
    </row>
    <row r="262" spans="23:25" s="81" customFormat="1" ht="12.75" x14ac:dyDescent="0.2">
      <c r="W262" s="83"/>
      <c r="Y262" s="55"/>
    </row>
    <row r="263" spans="23:25" s="81" customFormat="1" ht="12.75" x14ac:dyDescent="0.2">
      <c r="W263" s="83"/>
      <c r="Y263" s="55"/>
    </row>
    <row r="264" spans="23:25" s="81" customFormat="1" ht="12.75" x14ac:dyDescent="0.2">
      <c r="W264" s="83"/>
      <c r="Y264" s="55"/>
    </row>
    <row r="265" spans="23:25" s="81" customFormat="1" ht="12.75" x14ac:dyDescent="0.2">
      <c r="W265" s="83"/>
      <c r="Y265" s="55"/>
    </row>
    <row r="266" spans="23:25" s="81" customFormat="1" ht="12.75" x14ac:dyDescent="0.2">
      <c r="W266" s="83"/>
      <c r="Y266" s="55"/>
    </row>
    <row r="267" spans="23:25" s="81" customFormat="1" ht="12.75" x14ac:dyDescent="0.2">
      <c r="W267" s="83"/>
      <c r="Y267" s="55"/>
    </row>
    <row r="268" spans="23:25" s="81" customFormat="1" ht="12.75" x14ac:dyDescent="0.2">
      <c r="W268" s="83"/>
      <c r="Y268" s="55"/>
    </row>
    <row r="269" spans="23:25" s="81" customFormat="1" ht="12.75" x14ac:dyDescent="0.2">
      <c r="W269" s="83"/>
      <c r="Y269" s="55"/>
    </row>
    <row r="270" spans="23:25" s="81" customFormat="1" ht="12.75" x14ac:dyDescent="0.2">
      <c r="W270" s="83"/>
      <c r="Y270" s="55"/>
    </row>
    <row r="271" spans="23:25" s="81" customFormat="1" ht="12.75" x14ac:dyDescent="0.2">
      <c r="W271" s="83"/>
      <c r="Y271" s="55"/>
    </row>
    <row r="272" spans="23:25" s="81" customFormat="1" ht="12.75" x14ac:dyDescent="0.2">
      <c r="W272" s="83"/>
      <c r="Y272" s="55"/>
    </row>
    <row r="273" spans="23:25" s="81" customFormat="1" ht="12.75" x14ac:dyDescent="0.2">
      <c r="W273" s="83"/>
      <c r="Y273" s="55"/>
    </row>
    <row r="274" spans="23:25" s="81" customFormat="1" ht="12.75" x14ac:dyDescent="0.2">
      <c r="W274" s="83"/>
      <c r="Y274" s="55"/>
    </row>
    <row r="275" spans="23:25" s="81" customFormat="1" ht="12.75" x14ac:dyDescent="0.2">
      <c r="W275" s="83"/>
      <c r="Y275" s="55"/>
    </row>
    <row r="276" spans="23:25" s="81" customFormat="1" ht="12.75" x14ac:dyDescent="0.2">
      <c r="W276" s="83"/>
      <c r="Y276" s="55"/>
    </row>
    <row r="277" spans="23:25" s="81" customFormat="1" ht="12.75" x14ac:dyDescent="0.2">
      <c r="W277" s="83"/>
      <c r="Y277" s="55"/>
    </row>
    <row r="278" spans="23:25" s="81" customFormat="1" ht="12.75" x14ac:dyDescent="0.2">
      <c r="W278" s="83"/>
      <c r="Y278" s="55"/>
    </row>
    <row r="279" spans="23:25" s="81" customFormat="1" ht="12.75" x14ac:dyDescent="0.2">
      <c r="W279" s="83"/>
      <c r="Y279" s="55"/>
    </row>
    <row r="280" spans="23:25" s="81" customFormat="1" ht="12.75" x14ac:dyDescent="0.2">
      <c r="W280" s="83"/>
      <c r="Y280" s="55"/>
    </row>
    <row r="281" spans="23:25" s="81" customFormat="1" ht="12.75" x14ac:dyDescent="0.2">
      <c r="W281" s="83"/>
      <c r="Y281" s="55"/>
    </row>
    <row r="282" spans="23:25" s="81" customFormat="1" ht="12.75" x14ac:dyDescent="0.2">
      <c r="W282" s="83"/>
      <c r="Y282" s="55"/>
    </row>
    <row r="283" spans="23:25" s="81" customFormat="1" ht="12.75" x14ac:dyDescent="0.2">
      <c r="W283" s="83"/>
      <c r="Y283" s="55"/>
    </row>
    <row r="284" spans="23:25" s="81" customFormat="1" ht="12.75" x14ac:dyDescent="0.2">
      <c r="W284" s="83"/>
      <c r="Y284" s="55"/>
    </row>
    <row r="285" spans="23:25" s="81" customFormat="1" ht="12.75" x14ac:dyDescent="0.2">
      <c r="W285" s="83"/>
      <c r="Y285" s="55"/>
    </row>
    <row r="286" spans="23:25" s="81" customFormat="1" ht="12.75" x14ac:dyDescent="0.2">
      <c r="W286" s="83"/>
      <c r="Y286" s="55"/>
    </row>
    <row r="287" spans="23:25" s="81" customFormat="1" ht="12.75" x14ac:dyDescent="0.2">
      <c r="W287" s="83"/>
      <c r="Y287" s="55"/>
    </row>
    <row r="288" spans="23:25" s="81" customFormat="1" ht="12.75" x14ac:dyDescent="0.2">
      <c r="W288" s="83"/>
      <c r="Y288" s="55"/>
    </row>
    <row r="289" spans="23:25" s="81" customFormat="1" ht="12.75" x14ac:dyDescent="0.2">
      <c r="W289" s="83"/>
      <c r="Y289" s="55"/>
    </row>
    <row r="290" spans="23:25" s="81" customFormat="1" ht="12.75" x14ac:dyDescent="0.2">
      <c r="W290" s="83"/>
      <c r="Y290" s="55"/>
    </row>
    <row r="291" spans="23:25" s="81" customFormat="1" ht="12.75" x14ac:dyDescent="0.2">
      <c r="W291" s="83"/>
      <c r="Y291" s="55"/>
    </row>
    <row r="292" spans="23:25" s="81" customFormat="1" ht="12.75" x14ac:dyDescent="0.2">
      <c r="W292" s="83"/>
      <c r="Y292" s="55"/>
    </row>
    <row r="293" spans="23:25" s="81" customFormat="1" ht="12.75" x14ac:dyDescent="0.2">
      <c r="W293" s="83"/>
      <c r="Y293" s="55"/>
    </row>
    <row r="294" spans="23:25" s="81" customFormat="1" ht="12.75" x14ac:dyDescent="0.2">
      <c r="W294" s="83"/>
      <c r="Y294" s="55"/>
    </row>
    <row r="295" spans="23:25" s="81" customFormat="1" ht="12.75" x14ac:dyDescent="0.2">
      <c r="W295" s="83"/>
      <c r="Y295" s="55"/>
    </row>
    <row r="296" spans="23:25" s="81" customFormat="1" ht="12.75" x14ac:dyDescent="0.2">
      <c r="W296" s="83"/>
      <c r="Y296" s="55"/>
    </row>
    <row r="297" spans="23:25" s="81" customFormat="1" ht="12.75" x14ac:dyDescent="0.2">
      <c r="W297" s="83"/>
      <c r="Y297" s="55"/>
    </row>
    <row r="298" spans="23:25" s="81" customFormat="1" ht="12.75" x14ac:dyDescent="0.2">
      <c r="W298" s="83"/>
      <c r="Y298" s="55"/>
    </row>
    <row r="299" spans="23:25" s="81" customFormat="1" ht="12.75" x14ac:dyDescent="0.2">
      <c r="W299" s="83"/>
      <c r="Y299" s="55"/>
    </row>
    <row r="300" spans="23:25" s="81" customFormat="1" ht="12.75" x14ac:dyDescent="0.2">
      <c r="W300" s="83"/>
      <c r="Y300" s="55"/>
    </row>
    <row r="301" spans="23:25" s="81" customFormat="1" ht="12.75" x14ac:dyDescent="0.2">
      <c r="W301" s="83"/>
      <c r="Y301" s="55"/>
    </row>
    <row r="302" spans="23:25" s="81" customFormat="1" ht="12.75" x14ac:dyDescent="0.2">
      <c r="W302" s="83"/>
      <c r="Y302" s="55"/>
    </row>
    <row r="303" spans="23:25" s="81" customFormat="1" ht="12.75" x14ac:dyDescent="0.2">
      <c r="W303" s="83"/>
      <c r="Y303" s="55"/>
    </row>
    <row r="304" spans="23:25" s="81" customFormat="1" ht="12.75" x14ac:dyDescent="0.2">
      <c r="W304" s="83"/>
      <c r="Y304" s="55"/>
    </row>
    <row r="305" spans="23:25" s="81" customFormat="1" ht="12.75" x14ac:dyDescent="0.2">
      <c r="W305" s="83"/>
      <c r="Y305" s="55"/>
    </row>
    <row r="306" spans="23:25" s="81" customFormat="1" ht="12.75" x14ac:dyDescent="0.2">
      <c r="W306" s="83"/>
      <c r="Y306" s="55"/>
    </row>
    <row r="307" spans="23:25" s="81" customFormat="1" ht="12.75" x14ac:dyDescent="0.2">
      <c r="W307" s="83"/>
      <c r="Y307" s="55"/>
    </row>
    <row r="308" spans="23:25" s="81" customFormat="1" ht="12.75" x14ac:dyDescent="0.2">
      <c r="W308" s="83"/>
      <c r="Y308" s="55"/>
    </row>
    <row r="309" spans="23:25" s="81" customFormat="1" ht="12.75" x14ac:dyDescent="0.2">
      <c r="W309" s="83"/>
      <c r="Y309" s="55"/>
    </row>
    <row r="310" spans="23:25" s="81" customFormat="1" ht="12.75" x14ac:dyDescent="0.2">
      <c r="W310" s="83"/>
      <c r="Y310" s="55"/>
    </row>
    <row r="311" spans="23:25" s="81" customFormat="1" ht="12.75" x14ac:dyDescent="0.2">
      <c r="W311" s="83"/>
      <c r="Y311" s="55"/>
    </row>
    <row r="312" spans="23:25" s="81" customFormat="1" ht="12.75" x14ac:dyDescent="0.2">
      <c r="W312" s="83"/>
      <c r="Y312" s="55"/>
    </row>
    <row r="313" spans="23:25" s="81" customFormat="1" ht="12.75" x14ac:dyDescent="0.2">
      <c r="W313" s="83"/>
      <c r="Y313" s="55"/>
    </row>
    <row r="314" spans="23:25" s="81" customFormat="1" ht="12.75" x14ac:dyDescent="0.2">
      <c r="W314" s="83"/>
      <c r="Y314" s="55"/>
    </row>
    <row r="315" spans="23:25" s="81" customFormat="1" ht="12.75" x14ac:dyDescent="0.2">
      <c r="W315" s="83"/>
      <c r="Y315" s="55"/>
    </row>
    <row r="316" spans="23:25" s="81" customFormat="1" ht="12.75" x14ac:dyDescent="0.2">
      <c r="W316" s="83"/>
      <c r="Y316" s="55"/>
    </row>
    <row r="317" spans="23:25" s="81" customFormat="1" ht="12.75" x14ac:dyDescent="0.2">
      <c r="W317" s="83"/>
      <c r="Y317" s="55"/>
    </row>
    <row r="318" spans="23:25" s="81" customFormat="1" ht="12.75" x14ac:dyDescent="0.2">
      <c r="W318" s="83"/>
      <c r="Y318" s="55"/>
    </row>
    <row r="319" spans="23:25" s="81" customFormat="1" ht="12.75" x14ac:dyDescent="0.2">
      <c r="W319" s="83"/>
      <c r="Y319" s="55"/>
    </row>
    <row r="320" spans="23:25" s="81" customFormat="1" ht="12.75" x14ac:dyDescent="0.2">
      <c r="W320" s="83"/>
      <c r="Y320" s="55"/>
    </row>
    <row r="321" spans="23:25" s="81" customFormat="1" ht="12.75" x14ac:dyDescent="0.2">
      <c r="W321" s="83"/>
      <c r="Y321" s="55"/>
    </row>
    <row r="322" spans="23:25" s="81" customFormat="1" ht="12.75" x14ac:dyDescent="0.2">
      <c r="W322" s="83"/>
      <c r="Y322" s="55"/>
    </row>
    <row r="323" spans="23:25" s="81" customFormat="1" ht="12.75" x14ac:dyDescent="0.2">
      <c r="W323" s="83"/>
      <c r="Y323" s="55"/>
    </row>
    <row r="324" spans="23:25" s="81" customFormat="1" ht="12.75" x14ac:dyDescent="0.2">
      <c r="W324" s="83"/>
      <c r="Y324" s="55"/>
    </row>
    <row r="325" spans="23:25" s="81" customFormat="1" ht="12.75" x14ac:dyDescent="0.2">
      <c r="W325" s="83"/>
      <c r="Y325" s="55"/>
    </row>
    <row r="326" spans="23:25" s="81" customFormat="1" ht="12.75" x14ac:dyDescent="0.2">
      <c r="W326" s="83"/>
      <c r="Y326" s="55"/>
    </row>
    <row r="327" spans="23:25" s="81" customFormat="1" ht="12.75" x14ac:dyDescent="0.2">
      <c r="W327" s="83"/>
      <c r="Y327" s="55"/>
    </row>
    <row r="328" spans="23:25" s="81" customFormat="1" ht="12.75" x14ac:dyDescent="0.2">
      <c r="W328" s="83"/>
      <c r="Y328" s="55"/>
    </row>
    <row r="329" spans="23:25" s="81" customFormat="1" ht="12.75" x14ac:dyDescent="0.2">
      <c r="W329" s="83"/>
      <c r="Y329" s="55"/>
    </row>
    <row r="330" spans="23:25" s="81" customFormat="1" ht="12.75" x14ac:dyDescent="0.2">
      <c r="W330" s="83"/>
      <c r="Y330" s="55"/>
    </row>
    <row r="331" spans="23:25" s="81" customFormat="1" ht="12.75" x14ac:dyDescent="0.2">
      <c r="W331" s="83"/>
      <c r="Y331" s="55"/>
    </row>
    <row r="332" spans="23:25" s="81" customFormat="1" ht="12.75" x14ac:dyDescent="0.2">
      <c r="W332" s="83"/>
      <c r="Y332" s="55"/>
    </row>
    <row r="333" spans="23:25" s="81" customFormat="1" ht="12.75" x14ac:dyDescent="0.2">
      <c r="W333" s="83"/>
      <c r="Y333" s="55"/>
    </row>
    <row r="334" spans="23:25" s="81" customFormat="1" ht="12.75" x14ac:dyDescent="0.2">
      <c r="W334" s="83"/>
      <c r="Y334" s="55"/>
    </row>
    <row r="335" spans="23:25" s="81" customFormat="1" ht="12.75" x14ac:dyDescent="0.2">
      <c r="W335" s="83"/>
      <c r="Y335" s="55"/>
    </row>
    <row r="336" spans="23:25" s="81" customFormat="1" ht="12.75" x14ac:dyDescent="0.2">
      <c r="W336" s="83"/>
      <c r="Y336" s="55"/>
    </row>
    <row r="337" spans="23:25" s="81" customFormat="1" ht="12.75" x14ac:dyDescent="0.2">
      <c r="W337" s="83"/>
      <c r="Y337" s="55"/>
    </row>
    <row r="338" spans="23:25" s="81" customFormat="1" ht="12.75" x14ac:dyDescent="0.2">
      <c r="W338" s="83"/>
      <c r="Y338" s="55"/>
    </row>
    <row r="339" spans="23:25" s="81" customFormat="1" ht="12.75" x14ac:dyDescent="0.2">
      <c r="W339" s="83"/>
      <c r="Y339" s="55"/>
    </row>
    <row r="340" spans="23:25" s="81" customFormat="1" ht="12.75" x14ac:dyDescent="0.2">
      <c r="W340" s="83"/>
      <c r="Y340" s="55"/>
    </row>
    <row r="341" spans="23:25" s="81" customFormat="1" ht="12.75" x14ac:dyDescent="0.2">
      <c r="W341" s="83"/>
      <c r="Y341" s="55"/>
    </row>
    <row r="342" spans="23:25" s="81" customFormat="1" ht="12.75" x14ac:dyDescent="0.2">
      <c r="W342" s="83"/>
      <c r="Y342" s="55"/>
    </row>
    <row r="343" spans="23:25" s="81" customFormat="1" ht="12.75" x14ac:dyDescent="0.2">
      <c r="W343" s="83"/>
      <c r="Y343" s="55"/>
    </row>
    <row r="344" spans="23:25" s="81" customFormat="1" ht="12.75" x14ac:dyDescent="0.2">
      <c r="W344" s="83"/>
      <c r="Y344" s="55"/>
    </row>
    <row r="345" spans="23:25" s="81" customFormat="1" ht="12.75" x14ac:dyDescent="0.2">
      <c r="W345" s="83"/>
      <c r="Y345" s="55"/>
    </row>
    <row r="346" spans="23:25" s="81" customFormat="1" ht="12.75" x14ac:dyDescent="0.2">
      <c r="W346" s="83"/>
      <c r="Y346" s="55"/>
    </row>
    <row r="347" spans="23:25" s="81" customFormat="1" ht="12.75" x14ac:dyDescent="0.2">
      <c r="W347" s="83"/>
      <c r="Y347" s="55"/>
    </row>
    <row r="348" spans="23:25" s="81" customFormat="1" ht="12.75" x14ac:dyDescent="0.2">
      <c r="W348" s="83"/>
      <c r="Y348" s="55"/>
    </row>
    <row r="349" spans="23:25" s="81" customFormat="1" ht="12.75" x14ac:dyDescent="0.2">
      <c r="W349" s="83"/>
      <c r="Y349" s="55"/>
    </row>
    <row r="350" spans="23:25" s="81" customFormat="1" ht="12.75" x14ac:dyDescent="0.2">
      <c r="W350" s="83"/>
      <c r="Y350" s="55"/>
    </row>
    <row r="351" spans="23:25" s="81" customFormat="1" ht="12.75" x14ac:dyDescent="0.2">
      <c r="W351" s="83"/>
      <c r="Y351" s="55"/>
    </row>
    <row r="352" spans="23:25" s="81" customFormat="1" ht="12.75" x14ac:dyDescent="0.2">
      <c r="W352" s="83"/>
      <c r="Y352" s="55"/>
    </row>
    <row r="353" spans="23:25" s="81" customFormat="1" ht="12.75" x14ac:dyDescent="0.2">
      <c r="W353" s="83"/>
      <c r="Y353" s="55"/>
    </row>
    <row r="354" spans="23:25" s="81" customFormat="1" ht="12.75" x14ac:dyDescent="0.2">
      <c r="W354" s="83"/>
      <c r="Y354" s="55"/>
    </row>
    <row r="355" spans="23:25" s="81" customFormat="1" ht="12.75" x14ac:dyDescent="0.2">
      <c r="W355" s="83"/>
      <c r="Y355" s="55"/>
    </row>
    <row r="356" spans="23:25" s="81" customFormat="1" ht="12.75" x14ac:dyDescent="0.2">
      <c r="W356" s="83"/>
      <c r="Y356" s="55"/>
    </row>
    <row r="357" spans="23:25" s="81" customFormat="1" ht="12.75" x14ac:dyDescent="0.2">
      <c r="W357" s="83"/>
      <c r="Y357" s="55"/>
    </row>
    <row r="358" spans="23:25" s="81" customFormat="1" ht="12.75" x14ac:dyDescent="0.2">
      <c r="W358" s="83"/>
      <c r="Y358" s="55"/>
    </row>
    <row r="359" spans="23:25" s="81" customFormat="1" ht="12.75" x14ac:dyDescent="0.2">
      <c r="W359" s="83"/>
      <c r="Y359" s="55"/>
    </row>
    <row r="360" spans="23:25" s="81" customFormat="1" ht="12.75" x14ac:dyDescent="0.2">
      <c r="W360" s="83"/>
      <c r="Y360" s="55"/>
    </row>
    <row r="361" spans="23:25" s="81" customFormat="1" ht="12.75" x14ac:dyDescent="0.2">
      <c r="W361" s="83"/>
      <c r="Y361" s="55"/>
    </row>
    <row r="362" spans="23:25" s="81" customFormat="1" ht="12.75" x14ac:dyDescent="0.2">
      <c r="W362" s="83"/>
      <c r="Y362" s="55"/>
    </row>
    <row r="363" spans="23:25" s="81" customFormat="1" ht="12.75" x14ac:dyDescent="0.2">
      <c r="W363" s="83"/>
      <c r="Y363" s="55"/>
    </row>
    <row r="364" spans="23:25" s="81" customFormat="1" ht="12.75" x14ac:dyDescent="0.2">
      <c r="W364" s="83"/>
      <c r="Y364" s="55"/>
    </row>
    <row r="365" spans="23:25" s="81" customFormat="1" ht="12.75" x14ac:dyDescent="0.2">
      <c r="W365" s="83"/>
      <c r="Y365" s="55"/>
    </row>
    <row r="366" spans="23:25" s="81" customFormat="1" ht="12.75" x14ac:dyDescent="0.2">
      <c r="W366" s="83"/>
      <c r="Y366" s="55"/>
    </row>
    <row r="367" spans="23:25" s="81" customFormat="1" ht="12.75" x14ac:dyDescent="0.2">
      <c r="W367" s="83"/>
      <c r="Y367" s="55"/>
    </row>
    <row r="368" spans="23:25" s="81" customFormat="1" ht="12.75" x14ac:dyDescent="0.2">
      <c r="W368" s="83"/>
      <c r="Y368" s="55"/>
    </row>
    <row r="369" spans="23:25" s="81" customFormat="1" ht="12.75" x14ac:dyDescent="0.2">
      <c r="W369" s="83"/>
      <c r="Y369" s="55"/>
    </row>
    <row r="370" spans="23:25" s="81" customFormat="1" ht="12.75" x14ac:dyDescent="0.2">
      <c r="W370" s="83"/>
      <c r="Y370" s="55"/>
    </row>
    <row r="371" spans="23:25" s="81" customFormat="1" ht="12.75" x14ac:dyDescent="0.2">
      <c r="W371" s="83"/>
      <c r="Y371" s="55"/>
    </row>
    <row r="372" spans="23:25" s="81" customFormat="1" ht="12.75" x14ac:dyDescent="0.2">
      <c r="W372" s="83"/>
      <c r="Y372" s="55"/>
    </row>
    <row r="373" spans="23:25" s="81" customFormat="1" ht="12.75" x14ac:dyDescent="0.2">
      <c r="W373" s="83"/>
      <c r="Y373" s="55"/>
    </row>
    <row r="374" spans="23:25" s="81" customFormat="1" ht="12.75" x14ac:dyDescent="0.2">
      <c r="W374" s="83"/>
      <c r="Y374" s="55"/>
    </row>
    <row r="375" spans="23:25" s="81" customFormat="1" ht="12.75" x14ac:dyDescent="0.2">
      <c r="W375" s="83"/>
      <c r="Y375" s="55"/>
    </row>
    <row r="376" spans="23:25" s="81" customFormat="1" ht="12.75" x14ac:dyDescent="0.2">
      <c r="W376" s="83"/>
      <c r="Y376" s="55"/>
    </row>
    <row r="377" spans="23:25" s="81" customFormat="1" ht="12.75" x14ac:dyDescent="0.2">
      <c r="W377" s="83"/>
      <c r="Y377" s="55"/>
    </row>
    <row r="378" spans="23:25" s="81" customFormat="1" ht="12.75" x14ac:dyDescent="0.2">
      <c r="W378" s="83"/>
      <c r="Y378" s="55"/>
    </row>
    <row r="379" spans="23:25" s="81" customFormat="1" ht="12.75" x14ac:dyDescent="0.2">
      <c r="W379" s="83"/>
      <c r="Y379" s="55"/>
    </row>
    <row r="380" spans="23:25" s="81" customFormat="1" ht="12.75" x14ac:dyDescent="0.2">
      <c r="W380" s="83"/>
      <c r="Y380" s="55"/>
    </row>
    <row r="381" spans="23:25" s="81" customFormat="1" ht="12.75" x14ac:dyDescent="0.2">
      <c r="W381" s="83"/>
      <c r="Y381" s="55"/>
    </row>
    <row r="382" spans="23:25" s="81" customFormat="1" ht="12.75" x14ac:dyDescent="0.2">
      <c r="W382" s="83"/>
      <c r="Y382" s="55"/>
    </row>
    <row r="383" spans="23:25" s="81" customFormat="1" ht="12.75" x14ac:dyDescent="0.2">
      <c r="W383" s="83"/>
      <c r="Y383" s="55"/>
    </row>
    <row r="384" spans="23:25" s="81" customFormat="1" ht="12.75" x14ac:dyDescent="0.2">
      <c r="W384" s="83"/>
      <c r="Y384" s="55"/>
    </row>
    <row r="385" spans="23:25" s="81" customFormat="1" ht="12.75" x14ac:dyDescent="0.2">
      <c r="W385" s="83"/>
      <c r="Y385" s="55"/>
    </row>
    <row r="386" spans="23:25" s="81" customFormat="1" ht="12.75" x14ac:dyDescent="0.2">
      <c r="W386" s="83"/>
      <c r="Y386" s="55"/>
    </row>
    <row r="387" spans="23:25" s="81" customFormat="1" ht="12.75" x14ac:dyDescent="0.2">
      <c r="W387" s="83"/>
      <c r="Y387" s="55"/>
    </row>
    <row r="388" spans="23:25" s="81" customFormat="1" ht="12.75" x14ac:dyDescent="0.2">
      <c r="W388" s="83"/>
      <c r="Y388" s="55"/>
    </row>
    <row r="389" spans="23:25" s="81" customFormat="1" ht="12.75" x14ac:dyDescent="0.2">
      <c r="W389" s="83"/>
      <c r="Y389" s="55"/>
    </row>
    <row r="390" spans="23:25" s="81" customFormat="1" ht="12.75" x14ac:dyDescent="0.2">
      <c r="W390" s="83"/>
      <c r="Y390" s="55"/>
    </row>
    <row r="391" spans="23:25" s="81" customFormat="1" ht="12.75" x14ac:dyDescent="0.2">
      <c r="W391" s="83"/>
      <c r="Y391" s="55"/>
    </row>
    <row r="392" spans="23:25" s="81" customFormat="1" ht="12.75" x14ac:dyDescent="0.2">
      <c r="W392" s="83"/>
      <c r="Y392" s="55"/>
    </row>
    <row r="393" spans="23:25" s="81" customFormat="1" ht="12.75" x14ac:dyDescent="0.2">
      <c r="W393" s="83"/>
      <c r="Y393" s="55"/>
    </row>
    <row r="394" spans="23:25" s="81" customFormat="1" ht="12.75" x14ac:dyDescent="0.2">
      <c r="W394" s="83"/>
      <c r="Y394" s="55"/>
    </row>
    <row r="395" spans="23:25" s="81" customFormat="1" ht="12.75" x14ac:dyDescent="0.2">
      <c r="W395" s="83"/>
      <c r="Y395" s="55"/>
    </row>
    <row r="396" spans="23:25" s="81" customFormat="1" ht="12.75" x14ac:dyDescent="0.2">
      <c r="W396" s="83"/>
      <c r="Y396" s="55"/>
    </row>
    <row r="397" spans="23:25" s="81" customFormat="1" ht="12.75" x14ac:dyDescent="0.2">
      <c r="W397" s="83"/>
      <c r="Y397" s="55"/>
    </row>
    <row r="398" spans="23:25" s="81" customFormat="1" ht="12.75" x14ac:dyDescent="0.2">
      <c r="W398" s="83"/>
      <c r="Y398" s="55"/>
    </row>
    <row r="399" spans="23:25" s="81" customFormat="1" ht="12.75" x14ac:dyDescent="0.2">
      <c r="W399" s="83"/>
      <c r="Y399" s="55"/>
    </row>
    <row r="400" spans="23:25" s="81" customFormat="1" ht="12.75" x14ac:dyDescent="0.2">
      <c r="W400" s="83"/>
      <c r="Y400" s="55"/>
    </row>
    <row r="401" spans="23:25" s="81" customFormat="1" ht="12.75" x14ac:dyDescent="0.2">
      <c r="W401" s="83"/>
      <c r="Y401" s="55"/>
    </row>
    <row r="402" spans="23:25" s="81" customFormat="1" ht="12.75" x14ac:dyDescent="0.2">
      <c r="W402" s="83"/>
      <c r="Y402" s="55"/>
    </row>
    <row r="403" spans="23:25" s="81" customFormat="1" ht="12.75" x14ac:dyDescent="0.2">
      <c r="W403" s="83"/>
      <c r="Y403" s="55"/>
    </row>
    <row r="404" spans="23:25" s="81" customFormat="1" ht="12.75" x14ac:dyDescent="0.2">
      <c r="W404" s="83"/>
      <c r="Y404" s="55"/>
    </row>
    <row r="405" spans="23:25" s="81" customFormat="1" ht="12.75" x14ac:dyDescent="0.2">
      <c r="W405" s="83"/>
      <c r="Y405" s="55"/>
    </row>
    <row r="406" spans="23:25" s="81" customFormat="1" ht="12.75" x14ac:dyDescent="0.2">
      <c r="W406" s="83"/>
      <c r="Y406" s="55"/>
    </row>
    <row r="407" spans="23:25" s="81" customFormat="1" ht="12.75" x14ac:dyDescent="0.2">
      <c r="W407" s="83"/>
      <c r="Y407" s="55"/>
    </row>
    <row r="408" spans="23:25" s="81" customFormat="1" ht="12.75" x14ac:dyDescent="0.2">
      <c r="W408" s="83"/>
      <c r="Y408" s="55"/>
    </row>
    <row r="409" spans="23:25" s="81" customFormat="1" ht="12.75" x14ac:dyDescent="0.2">
      <c r="W409" s="83"/>
      <c r="Y409" s="55"/>
    </row>
    <row r="410" spans="23:25" s="81" customFormat="1" ht="12.75" x14ac:dyDescent="0.2">
      <c r="W410" s="83"/>
      <c r="Y410" s="55"/>
    </row>
    <row r="411" spans="23:25" s="81" customFormat="1" ht="12.75" x14ac:dyDescent="0.2">
      <c r="W411" s="83"/>
      <c r="Y411" s="55"/>
    </row>
    <row r="412" spans="23:25" s="81" customFormat="1" ht="12.75" x14ac:dyDescent="0.2">
      <c r="W412" s="83"/>
      <c r="Y412" s="55"/>
    </row>
    <row r="413" spans="23:25" s="81" customFormat="1" ht="12.75" x14ac:dyDescent="0.2">
      <c r="W413" s="83"/>
      <c r="Y413" s="55"/>
    </row>
    <row r="414" spans="23:25" s="81" customFormat="1" ht="12.75" x14ac:dyDescent="0.2">
      <c r="W414" s="83"/>
      <c r="Y414" s="55"/>
    </row>
    <row r="415" spans="23:25" s="81" customFormat="1" ht="12.75" x14ac:dyDescent="0.2">
      <c r="W415" s="83"/>
      <c r="Y415" s="55"/>
    </row>
    <row r="416" spans="23:25" s="81" customFormat="1" ht="12.75" x14ac:dyDescent="0.2">
      <c r="W416" s="83"/>
      <c r="Y416" s="55"/>
    </row>
    <row r="417" spans="23:25" s="81" customFormat="1" ht="12.75" x14ac:dyDescent="0.2">
      <c r="W417" s="83"/>
      <c r="Y417" s="55"/>
    </row>
    <row r="418" spans="23:25" s="81" customFormat="1" ht="12.75" x14ac:dyDescent="0.2">
      <c r="W418" s="83"/>
      <c r="Y418" s="55"/>
    </row>
    <row r="419" spans="23:25" s="81" customFormat="1" ht="12.75" x14ac:dyDescent="0.2">
      <c r="W419" s="83"/>
      <c r="Y419" s="55"/>
    </row>
    <row r="420" spans="23:25" s="81" customFormat="1" ht="12.75" x14ac:dyDescent="0.2">
      <c r="W420" s="83"/>
      <c r="Y420" s="55"/>
    </row>
    <row r="421" spans="23:25" s="81" customFormat="1" ht="12.75" x14ac:dyDescent="0.2">
      <c r="W421" s="83"/>
      <c r="Y421" s="55"/>
    </row>
    <row r="422" spans="23:25" s="81" customFormat="1" ht="12.75" x14ac:dyDescent="0.2">
      <c r="W422" s="83"/>
      <c r="Y422" s="55"/>
    </row>
    <row r="423" spans="23:25" s="81" customFormat="1" ht="12.75" x14ac:dyDescent="0.2">
      <c r="W423" s="83"/>
      <c r="Y423" s="55"/>
    </row>
    <row r="424" spans="23:25" s="81" customFormat="1" ht="12.75" x14ac:dyDescent="0.2">
      <c r="W424" s="83"/>
      <c r="Y424" s="55"/>
    </row>
    <row r="425" spans="23:25" s="81" customFormat="1" ht="12.75" x14ac:dyDescent="0.2">
      <c r="W425" s="83"/>
      <c r="Y425" s="55"/>
    </row>
    <row r="426" spans="23:25" s="81" customFormat="1" ht="12.75" x14ac:dyDescent="0.2">
      <c r="W426" s="83"/>
      <c r="Y426" s="55"/>
    </row>
    <row r="427" spans="23:25" s="81" customFormat="1" ht="12.75" x14ac:dyDescent="0.2">
      <c r="W427" s="83"/>
      <c r="Y427" s="55"/>
    </row>
    <row r="428" spans="23:25" s="81" customFormat="1" ht="12.75" x14ac:dyDescent="0.2">
      <c r="W428" s="83"/>
      <c r="Y428" s="55"/>
    </row>
    <row r="429" spans="23:25" s="81" customFormat="1" ht="12.75" x14ac:dyDescent="0.2">
      <c r="W429" s="83"/>
      <c r="Y429" s="55"/>
    </row>
    <row r="430" spans="23:25" s="81" customFormat="1" ht="12.75" x14ac:dyDescent="0.2">
      <c r="W430" s="83"/>
      <c r="Y430" s="55"/>
    </row>
    <row r="431" spans="23:25" s="81" customFormat="1" ht="12.75" x14ac:dyDescent="0.2">
      <c r="W431" s="83"/>
      <c r="Y431" s="55"/>
    </row>
    <row r="432" spans="23:25" s="81" customFormat="1" ht="12.75" x14ac:dyDescent="0.2">
      <c r="W432" s="83"/>
      <c r="Y432" s="55"/>
    </row>
    <row r="433" spans="23:25" s="81" customFormat="1" ht="12.75" x14ac:dyDescent="0.2">
      <c r="W433" s="83"/>
      <c r="Y433" s="55"/>
    </row>
    <row r="434" spans="23:25" s="81" customFormat="1" ht="12.75" x14ac:dyDescent="0.2">
      <c r="W434" s="83"/>
      <c r="Y434" s="55"/>
    </row>
    <row r="435" spans="23:25" s="81" customFormat="1" ht="12.75" x14ac:dyDescent="0.2">
      <c r="W435" s="83"/>
      <c r="Y435" s="55"/>
    </row>
    <row r="436" spans="23:25" s="81" customFormat="1" ht="12.75" x14ac:dyDescent="0.2">
      <c r="W436" s="83"/>
      <c r="Y436" s="55"/>
    </row>
    <row r="437" spans="23:25" s="81" customFormat="1" ht="12.75" x14ac:dyDescent="0.2">
      <c r="W437" s="83"/>
      <c r="Y437" s="55"/>
    </row>
    <row r="438" spans="23:25" s="81" customFormat="1" ht="12.75" x14ac:dyDescent="0.2">
      <c r="W438" s="83"/>
      <c r="Y438" s="55"/>
    </row>
    <row r="439" spans="23:25" s="81" customFormat="1" ht="12.75" x14ac:dyDescent="0.2">
      <c r="W439" s="83"/>
      <c r="Y439" s="55"/>
    </row>
    <row r="440" spans="23:25" s="81" customFormat="1" ht="12.75" x14ac:dyDescent="0.2">
      <c r="W440" s="83"/>
      <c r="Y440" s="55"/>
    </row>
    <row r="441" spans="23:25" s="81" customFormat="1" ht="12.75" x14ac:dyDescent="0.2">
      <c r="W441" s="83"/>
      <c r="Y441" s="55"/>
    </row>
    <row r="442" spans="23:25" s="81" customFormat="1" ht="12.75" x14ac:dyDescent="0.2">
      <c r="W442" s="83"/>
      <c r="Y442" s="55"/>
    </row>
    <row r="443" spans="23:25" s="81" customFormat="1" ht="12.75" x14ac:dyDescent="0.2">
      <c r="W443" s="83"/>
      <c r="Y443" s="55"/>
    </row>
    <row r="444" spans="23:25" s="81" customFormat="1" ht="12.75" x14ac:dyDescent="0.2">
      <c r="W444" s="83"/>
      <c r="Y444" s="55"/>
    </row>
    <row r="445" spans="23:25" s="81" customFormat="1" ht="12.75" x14ac:dyDescent="0.2">
      <c r="W445" s="83"/>
      <c r="Y445" s="55"/>
    </row>
    <row r="446" spans="23:25" s="81" customFormat="1" ht="12.75" x14ac:dyDescent="0.2">
      <c r="W446" s="83"/>
      <c r="Y446" s="55"/>
    </row>
    <row r="447" spans="23:25" s="81" customFormat="1" ht="12.75" x14ac:dyDescent="0.2">
      <c r="W447" s="83"/>
      <c r="Y447" s="55"/>
    </row>
    <row r="448" spans="23:25" s="81" customFormat="1" ht="12.75" x14ac:dyDescent="0.2">
      <c r="W448" s="83"/>
      <c r="Y448" s="55"/>
    </row>
    <row r="449" spans="23:25" s="81" customFormat="1" ht="12.75" x14ac:dyDescent="0.2">
      <c r="W449" s="83"/>
      <c r="Y449" s="55"/>
    </row>
    <row r="450" spans="23:25" s="81" customFormat="1" ht="12.75" x14ac:dyDescent="0.2">
      <c r="W450" s="83"/>
      <c r="Y450" s="55"/>
    </row>
    <row r="451" spans="23:25" s="81" customFormat="1" ht="12.75" x14ac:dyDescent="0.2">
      <c r="W451" s="83"/>
      <c r="Y451" s="55"/>
    </row>
    <row r="452" spans="23:25" s="81" customFormat="1" ht="12.75" x14ac:dyDescent="0.2">
      <c r="W452" s="83"/>
      <c r="Y452" s="55"/>
    </row>
    <row r="453" spans="23:25" s="81" customFormat="1" ht="12.75" x14ac:dyDescent="0.2">
      <c r="W453" s="83"/>
      <c r="Y453" s="55"/>
    </row>
    <row r="454" spans="23:25" s="81" customFormat="1" ht="12.75" x14ac:dyDescent="0.2">
      <c r="W454" s="83"/>
      <c r="Y454" s="55"/>
    </row>
    <row r="455" spans="23:25" s="81" customFormat="1" ht="12.75" x14ac:dyDescent="0.2">
      <c r="W455" s="83"/>
      <c r="Y455" s="55"/>
    </row>
    <row r="456" spans="23:25" s="81" customFormat="1" ht="12.75" x14ac:dyDescent="0.2">
      <c r="W456" s="83"/>
      <c r="Y456" s="55"/>
    </row>
    <row r="457" spans="23:25" s="81" customFormat="1" ht="12.75" x14ac:dyDescent="0.2">
      <c r="W457" s="83"/>
      <c r="Y457" s="55"/>
    </row>
    <row r="458" spans="23:25" s="81" customFormat="1" ht="12.75" x14ac:dyDescent="0.2">
      <c r="W458" s="83"/>
      <c r="Y458" s="55"/>
    </row>
    <row r="459" spans="23:25" s="81" customFormat="1" ht="12.75" x14ac:dyDescent="0.2">
      <c r="W459" s="83"/>
      <c r="Y459" s="55"/>
    </row>
    <row r="460" spans="23:25" s="81" customFormat="1" ht="12.75" x14ac:dyDescent="0.2">
      <c r="W460" s="83"/>
      <c r="Y460" s="55"/>
    </row>
    <row r="461" spans="23:25" s="81" customFormat="1" ht="12.75" x14ac:dyDescent="0.2">
      <c r="W461" s="83"/>
      <c r="Y461" s="55"/>
    </row>
    <row r="462" spans="23:25" s="81" customFormat="1" ht="12.75" x14ac:dyDescent="0.2">
      <c r="W462" s="83"/>
      <c r="Y462" s="55"/>
    </row>
    <row r="463" spans="23:25" s="81" customFormat="1" ht="12.75" x14ac:dyDescent="0.2">
      <c r="W463" s="83"/>
      <c r="Y463" s="55"/>
    </row>
    <row r="464" spans="23:25" s="81" customFormat="1" ht="12.75" x14ac:dyDescent="0.2">
      <c r="W464" s="83"/>
      <c r="Y464" s="55"/>
    </row>
    <row r="465" spans="23:25" s="81" customFormat="1" ht="12.75" x14ac:dyDescent="0.2">
      <c r="W465" s="83"/>
      <c r="Y465" s="55"/>
    </row>
    <row r="466" spans="23:25" s="81" customFormat="1" ht="12.75" x14ac:dyDescent="0.2">
      <c r="W466" s="83"/>
      <c r="Y466" s="55"/>
    </row>
    <row r="467" spans="23:25" s="81" customFormat="1" ht="12.75" x14ac:dyDescent="0.2">
      <c r="W467" s="83"/>
      <c r="Y467" s="55"/>
    </row>
    <row r="468" spans="23:25" s="81" customFormat="1" ht="12.75" x14ac:dyDescent="0.2">
      <c r="W468" s="83"/>
      <c r="Y468" s="55"/>
    </row>
    <row r="469" spans="23:25" s="81" customFormat="1" ht="12.75" x14ac:dyDescent="0.2">
      <c r="W469" s="83"/>
      <c r="Y469" s="55"/>
    </row>
    <row r="470" spans="23:25" s="81" customFormat="1" ht="12.75" x14ac:dyDescent="0.2">
      <c r="W470" s="83"/>
      <c r="Y470" s="55"/>
    </row>
    <row r="471" spans="23:25" s="81" customFormat="1" ht="12.75" x14ac:dyDescent="0.2">
      <c r="W471" s="83"/>
      <c r="Y471" s="55"/>
    </row>
    <row r="472" spans="23:25" s="81" customFormat="1" ht="12.75" x14ac:dyDescent="0.2">
      <c r="W472" s="83"/>
      <c r="Y472" s="55"/>
    </row>
    <row r="473" spans="23:25" s="81" customFormat="1" ht="12.75" x14ac:dyDescent="0.2">
      <c r="W473" s="83"/>
      <c r="Y473" s="55"/>
    </row>
    <row r="474" spans="23:25" s="81" customFormat="1" ht="12.75" x14ac:dyDescent="0.2">
      <c r="W474" s="83"/>
      <c r="Y474" s="55"/>
    </row>
    <row r="475" spans="23:25" s="81" customFormat="1" ht="12.75" x14ac:dyDescent="0.2">
      <c r="W475" s="83"/>
      <c r="Y475" s="55"/>
    </row>
    <row r="476" spans="23:25" s="81" customFormat="1" ht="12.75" x14ac:dyDescent="0.2">
      <c r="W476" s="83"/>
      <c r="Y476" s="55"/>
    </row>
    <row r="477" spans="23:25" s="81" customFormat="1" ht="12.75" x14ac:dyDescent="0.2">
      <c r="W477" s="83"/>
      <c r="Y477" s="55"/>
    </row>
    <row r="478" spans="23:25" s="81" customFormat="1" ht="12.75" x14ac:dyDescent="0.2">
      <c r="W478" s="83"/>
      <c r="Y478" s="55"/>
    </row>
    <row r="479" spans="23:25" s="81" customFormat="1" ht="12.75" x14ac:dyDescent="0.2">
      <c r="W479" s="83"/>
      <c r="Y479" s="55"/>
    </row>
    <row r="480" spans="23:25" s="81" customFormat="1" ht="12.75" x14ac:dyDescent="0.2">
      <c r="W480" s="83"/>
      <c r="Y480" s="55"/>
    </row>
    <row r="481" spans="23:25" s="81" customFormat="1" ht="12.75" x14ac:dyDescent="0.2">
      <c r="W481" s="83"/>
      <c r="Y481" s="55"/>
    </row>
    <row r="482" spans="23:25" s="81" customFormat="1" ht="12.75" x14ac:dyDescent="0.2">
      <c r="W482" s="83"/>
      <c r="Y482" s="55"/>
    </row>
    <row r="483" spans="23:25" s="81" customFormat="1" ht="12.75" x14ac:dyDescent="0.2">
      <c r="W483" s="83"/>
      <c r="Y483" s="55"/>
    </row>
    <row r="484" spans="23:25" s="81" customFormat="1" ht="12.75" x14ac:dyDescent="0.2">
      <c r="W484" s="83"/>
      <c r="Y484" s="55"/>
    </row>
    <row r="485" spans="23:25" s="81" customFormat="1" ht="12.75" x14ac:dyDescent="0.2">
      <c r="W485" s="83"/>
      <c r="Y485" s="55"/>
    </row>
    <row r="486" spans="23:25" s="81" customFormat="1" ht="12.75" x14ac:dyDescent="0.2">
      <c r="W486" s="83"/>
      <c r="Y486" s="55"/>
    </row>
    <row r="487" spans="23:25" s="81" customFormat="1" ht="12.75" x14ac:dyDescent="0.2">
      <c r="W487" s="83"/>
      <c r="Y487" s="55"/>
    </row>
    <row r="488" spans="23:25" s="81" customFormat="1" ht="12.75" x14ac:dyDescent="0.2">
      <c r="W488" s="83"/>
      <c r="Y488" s="55"/>
    </row>
    <row r="489" spans="23:25" s="81" customFormat="1" ht="12.75" x14ac:dyDescent="0.2">
      <c r="W489" s="83"/>
      <c r="Y489" s="55"/>
    </row>
    <row r="490" spans="23:25" s="81" customFormat="1" ht="12.75" x14ac:dyDescent="0.2">
      <c r="W490" s="83"/>
      <c r="Y490" s="55"/>
    </row>
    <row r="491" spans="23:25" s="81" customFormat="1" ht="12.75" x14ac:dyDescent="0.2">
      <c r="W491" s="83"/>
      <c r="Y491" s="55"/>
    </row>
    <row r="492" spans="23:25" s="81" customFormat="1" ht="12.75" x14ac:dyDescent="0.2">
      <c r="W492" s="83"/>
      <c r="Y492" s="55"/>
    </row>
    <row r="493" spans="23:25" s="81" customFormat="1" ht="12.75" x14ac:dyDescent="0.2">
      <c r="W493" s="83"/>
      <c r="Y493" s="55"/>
    </row>
    <row r="494" spans="23:25" s="81" customFormat="1" ht="12.75" x14ac:dyDescent="0.2">
      <c r="W494" s="83"/>
      <c r="Y494" s="55"/>
    </row>
    <row r="495" spans="23:25" s="81" customFormat="1" ht="12.75" x14ac:dyDescent="0.2">
      <c r="W495" s="83"/>
      <c r="Y495" s="55"/>
    </row>
    <row r="496" spans="23:25" s="81" customFormat="1" ht="12.75" x14ac:dyDescent="0.2">
      <c r="W496" s="83"/>
      <c r="Y496" s="55"/>
    </row>
    <row r="497" spans="23:25" s="81" customFormat="1" ht="12.75" x14ac:dyDescent="0.2">
      <c r="W497" s="83"/>
      <c r="Y497" s="55"/>
    </row>
    <row r="498" spans="23:25" s="81" customFormat="1" ht="12.75" x14ac:dyDescent="0.2">
      <c r="W498" s="83"/>
      <c r="Y498" s="55"/>
    </row>
    <row r="499" spans="23:25" s="81" customFormat="1" ht="12.75" x14ac:dyDescent="0.2">
      <c r="W499" s="83"/>
      <c r="Y499" s="55"/>
    </row>
    <row r="500" spans="23:25" s="81" customFormat="1" ht="12.75" x14ac:dyDescent="0.2">
      <c r="W500" s="83"/>
      <c r="Y500" s="55"/>
    </row>
    <row r="501" spans="23:25" s="81" customFormat="1" ht="12.75" x14ac:dyDescent="0.2">
      <c r="W501" s="83"/>
      <c r="Y501" s="55"/>
    </row>
    <row r="502" spans="23:25" s="81" customFormat="1" ht="12.75" x14ac:dyDescent="0.2">
      <c r="W502" s="83"/>
      <c r="Y502" s="55"/>
    </row>
    <row r="503" spans="23:25" s="81" customFormat="1" ht="12.75" x14ac:dyDescent="0.2">
      <c r="W503" s="83"/>
      <c r="Y503" s="55"/>
    </row>
    <row r="504" spans="23:25" s="81" customFormat="1" ht="12.75" x14ac:dyDescent="0.2">
      <c r="W504" s="83"/>
      <c r="Y504" s="55"/>
    </row>
    <row r="505" spans="23:25" s="81" customFormat="1" ht="12.75" x14ac:dyDescent="0.2">
      <c r="W505" s="83"/>
      <c r="Y505" s="55"/>
    </row>
    <row r="506" spans="23:25" s="81" customFormat="1" ht="12.75" x14ac:dyDescent="0.2">
      <c r="W506" s="83"/>
      <c r="Y506" s="55"/>
    </row>
    <row r="507" spans="23:25" s="81" customFormat="1" ht="12.75" x14ac:dyDescent="0.2">
      <c r="W507" s="83"/>
      <c r="Y507" s="55"/>
    </row>
    <row r="508" spans="23:25" s="81" customFormat="1" ht="12.75" x14ac:dyDescent="0.2">
      <c r="W508" s="83"/>
      <c r="Y508" s="55"/>
    </row>
    <row r="509" spans="23:25" s="81" customFormat="1" ht="12.75" x14ac:dyDescent="0.2">
      <c r="W509" s="83"/>
      <c r="Y509" s="55"/>
    </row>
    <row r="510" spans="23:25" s="81" customFormat="1" ht="12.75" x14ac:dyDescent="0.2">
      <c r="W510" s="83"/>
      <c r="Y510" s="55"/>
    </row>
    <row r="511" spans="23:25" s="81" customFormat="1" ht="12.75" x14ac:dyDescent="0.2">
      <c r="W511" s="83"/>
      <c r="Y511" s="55"/>
    </row>
    <row r="512" spans="23:25" s="81" customFormat="1" ht="12.75" x14ac:dyDescent="0.2">
      <c r="W512" s="83"/>
      <c r="Y512" s="55"/>
    </row>
    <row r="513" spans="23:25" s="81" customFormat="1" ht="12.75" x14ac:dyDescent="0.2">
      <c r="W513" s="83"/>
      <c r="Y513" s="55"/>
    </row>
    <row r="514" spans="23:25" s="81" customFormat="1" ht="12.75" x14ac:dyDescent="0.2">
      <c r="W514" s="83"/>
      <c r="Y514" s="55"/>
    </row>
    <row r="515" spans="23:25" s="81" customFormat="1" ht="12.75" x14ac:dyDescent="0.2">
      <c r="W515" s="83"/>
      <c r="Y515" s="55"/>
    </row>
    <row r="516" spans="23:25" s="81" customFormat="1" ht="12.75" x14ac:dyDescent="0.2">
      <c r="W516" s="83"/>
      <c r="Y516" s="55"/>
    </row>
    <row r="517" spans="23:25" s="81" customFormat="1" ht="12.75" x14ac:dyDescent="0.2">
      <c r="W517" s="83"/>
      <c r="Y517" s="55"/>
    </row>
    <row r="518" spans="23:25" s="81" customFormat="1" ht="12.75" x14ac:dyDescent="0.2">
      <c r="W518" s="83"/>
      <c r="Y518" s="55"/>
    </row>
    <row r="519" spans="23:25" s="81" customFormat="1" ht="12.75" x14ac:dyDescent="0.2">
      <c r="W519" s="83"/>
      <c r="Y519" s="55"/>
    </row>
    <row r="520" spans="23:25" s="81" customFormat="1" ht="12.75" x14ac:dyDescent="0.2">
      <c r="W520" s="83"/>
      <c r="Y520" s="55"/>
    </row>
    <row r="521" spans="23:25" s="81" customFormat="1" ht="12.75" x14ac:dyDescent="0.2">
      <c r="W521" s="83"/>
      <c r="Y521" s="55"/>
    </row>
    <row r="522" spans="23:25" s="81" customFormat="1" ht="12.75" x14ac:dyDescent="0.2">
      <c r="W522" s="83"/>
      <c r="Y522" s="55"/>
    </row>
    <row r="523" spans="23:25" s="81" customFormat="1" ht="12.75" x14ac:dyDescent="0.2">
      <c r="W523" s="83"/>
      <c r="Y523" s="55"/>
    </row>
    <row r="524" spans="23:25" s="81" customFormat="1" ht="12.75" x14ac:dyDescent="0.2">
      <c r="W524" s="83"/>
      <c r="Y524" s="55"/>
    </row>
    <row r="525" spans="23:25" s="81" customFormat="1" ht="12.75" x14ac:dyDescent="0.2">
      <c r="W525" s="83"/>
      <c r="Y525" s="55"/>
    </row>
    <row r="526" spans="23:25" s="81" customFormat="1" ht="12.75" x14ac:dyDescent="0.2">
      <c r="W526" s="83"/>
      <c r="Y526" s="55"/>
    </row>
    <row r="527" spans="23:25" s="81" customFormat="1" ht="12.75" x14ac:dyDescent="0.2">
      <c r="W527" s="83"/>
      <c r="Y527" s="55"/>
    </row>
    <row r="528" spans="23:25" s="81" customFormat="1" ht="12.75" x14ac:dyDescent="0.2">
      <c r="W528" s="83"/>
      <c r="Y528" s="55"/>
    </row>
    <row r="529" spans="23:25" s="81" customFormat="1" ht="12.75" x14ac:dyDescent="0.2">
      <c r="W529" s="83"/>
      <c r="Y529" s="55"/>
    </row>
    <row r="530" spans="23:25" s="81" customFormat="1" ht="12.75" x14ac:dyDescent="0.2">
      <c r="W530" s="83"/>
      <c r="Y530" s="55"/>
    </row>
    <row r="531" spans="23:25" s="81" customFormat="1" ht="12.75" x14ac:dyDescent="0.2">
      <c r="W531" s="83"/>
      <c r="Y531" s="55"/>
    </row>
    <row r="532" spans="23:25" s="81" customFormat="1" ht="12.75" x14ac:dyDescent="0.2">
      <c r="W532" s="83"/>
      <c r="Y532" s="55"/>
    </row>
    <row r="533" spans="23:25" s="81" customFormat="1" ht="12.75" x14ac:dyDescent="0.2">
      <c r="W533" s="83"/>
      <c r="Y533" s="55"/>
    </row>
    <row r="534" spans="23:25" s="81" customFormat="1" ht="12.75" x14ac:dyDescent="0.2">
      <c r="W534" s="83"/>
      <c r="Y534" s="55"/>
    </row>
    <row r="535" spans="23:25" s="81" customFormat="1" ht="12.75" x14ac:dyDescent="0.2">
      <c r="W535" s="83"/>
      <c r="Y535" s="55"/>
    </row>
    <row r="536" spans="23:25" s="81" customFormat="1" ht="12.75" x14ac:dyDescent="0.2">
      <c r="W536" s="83"/>
      <c r="Y536" s="55"/>
    </row>
    <row r="537" spans="23:25" s="81" customFormat="1" ht="12.75" x14ac:dyDescent="0.2">
      <c r="W537" s="83"/>
      <c r="Y537" s="55"/>
    </row>
    <row r="538" spans="23:25" s="81" customFormat="1" ht="12.75" x14ac:dyDescent="0.2">
      <c r="W538" s="83"/>
      <c r="Y538" s="55"/>
    </row>
    <row r="539" spans="23:25" s="81" customFormat="1" ht="12.75" x14ac:dyDescent="0.2">
      <c r="W539" s="83"/>
      <c r="Y539" s="55"/>
    </row>
    <row r="540" spans="23:25" s="81" customFormat="1" ht="12.75" x14ac:dyDescent="0.2">
      <c r="W540" s="83"/>
      <c r="Y540" s="55"/>
    </row>
    <row r="541" spans="23:25" s="81" customFormat="1" ht="12.75" x14ac:dyDescent="0.2">
      <c r="W541" s="83"/>
      <c r="Y541" s="55"/>
    </row>
    <row r="542" spans="23:25" s="81" customFormat="1" ht="12.75" x14ac:dyDescent="0.2">
      <c r="W542" s="83"/>
      <c r="Y542" s="55"/>
    </row>
    <row r="543" spans="23:25" s="81" customFormat="1" ht="12.75" x14ac:dyDescent="0.2">
      <c r="W543" s="83"/>
      <c r="Y543" s="55"/>
    </row>
    <row r="544" spans="23:25" s="81" customFormat="1" ht="12.75" x14ac:dyDescent="0.2">
      <c r="W544" s="83"/>
      <c r="Y544" s="55"/>
    </row>
    <row r="545" spans="23:25" s="81" customFormat="1" ht="12.75" x14ac:dyDescent="0.2">
      <c r="W545" s="83"/>
      <c r="Y545" s="55"/>
    </row>
    <row r="546" spans="23:25" s="81" customFormat="1" ht="12.75" x14ac:dyDescent="0.2">
      <c r="W546" s="83"/>
      <c r="Y546" s="55"/>
    </row>
    <row r="547" spans="23:25" s="81" customFormat="1" ht="12.75" x14ac:dyDescent="0.2">
      <c r="W547" s="83"/>
      <c r="Y547" s="55"/>
    </row>
    <row r="548" spans="23:25" s="81" customFormat="1" ht="12.75" x14ac:dyDescent="0.2">
      <c r="W548" s="83"/>
      <c r="Y548" s="55"/>
    </row>
    <row r="549" spans="23:25" s="81" customFormat="1" ht="12.75" x14ac:dyDescent="0.2">
      <c r="W549" s="83"/>
      <c r="Y549" s="55"/>
    </row>
    <row r="550" spans="23:25" s="81" customFormat="1" ht="12.75" x14ac:dyDescent="0.2">
      <c r="W550" s="83"/>
      <c r="Y550" s="55"/>
    </row>
    <row r="551" spans="23:25" s="81" customFormat="1" ht="12.75" x14ac:dyDescent="0.2">
      <c r="W551" s="83"/>
      <c r="Y551" s="55"/>
    </row>
    <row r="552" spans="23:25" s="81" customFormat="1" ht="12.75" x14ac:dyDescent="0.2">
      <c r="W552" s="83"/>
      <c r="Y552" s="55"/>
    </row>
    <row r="553" spans="23:25" s="81" customFormat="1" ht="12.75" x14ac:dyDescent="0.2">
      <c r="W553" s="83"/>
      <c r="Y553" s="55"/>
    </row>
    <row r="554" spans="23:25" s="81" customFormat="1" ht="12.75" x14ac:dyDescent="0.2">
      <c r="W554" s="83"/>
      <c r="Y554" s="55"/>
    </row>
    <row r="555" spans="23:25" s="81" customFormat="1" ht="12.75" x14ac:dyDescent="0.2">
      <c r="W555" s="83"/>
      <c r="Y555" s="55"/>
    </row>
    <row r="556" spans="23:25" s="81" customFormat="1" ht="12.75" x14ac:dyDescent="0.2">
      <c r="W556" s="83"/>
      <c r="Y556" s="55"/>
    </row>
    <row r="557" spans="23:25" s="81" customFormat="1" ht="12.75" x14ac:dyDescent="0.2">
      <c r="W557" s="83"/>
      <c r="Y557" s="55"/>
    </row>
    <row r="558" spans="23:25" s="81" customFormat="1" ht="12.75" x14ac:dyDescent="0.2">
      <c r="W558" s="83"/>
      <c r="Y558" s="55"/>
    </row>
    <row r="559" spans="23:25" s="81" customFormat="1" ht="12.75" x14ac:dyDescent="0.2">
      <c r="W559" s="83"/>
      <c r="Y559" s="55"/>
    </row>
    <row r="560" spans="23:25" s="81" customFormat="1" ht="12.75" x14ac:dyDescent="0.2">
      <c r="W560" s="83"/>
      <c r="Y560" s="55"/>
    </row>
    <row r="561" spans="23:25" s="81" customFormat="1" ht="12.75" x14ac:dyDescent="0.2">
      <c r="W561" s="83"/>
      <c r="Y561" s="55"/>
    </row>
    <row r="562" spans="23:25" s="81" customFormat="1" ht="12.75" x14ac:dyDescent="0.2">
      <c r="W562" s="83"/>
      <c r="Y562" s="55"/>
    </row>
    <row r="563" spans="23:25" s="81" customFormat="1" ht="12.75" x14ac:dyDescent="0.2">
      <c r="W563" s="83"/>
      <c r="Y563" s="55"/>
    </row>
    <row r="564" spans="23:25" s="81" customFormat="1" ht="12.75" x14ac:dyDescent="0.2">
      <c r="W564" s="83"/>
      <c r="Y564" s="55"/>
    </row>
    <row r="565" spans="23:25" s="81" customFormat="1" ht="12.75" x14ac:dyDescent="0.2">
      <c r="W565" s="83"/>
      <c r="Y565" s="55"/>
    </row>
    <row r="566" spans="23:25" s="81" customFormat="1" ht="12.75" x14ac:dyDescent="0.2">
      <c r="W566" s="83"/>
      <c r="Y566" s="55"/>
    </row>
    <row r="567" spans="23:25" s="81" customFormat="1" ht="12.75" x14ac:dyDescent="0.2">
      <c r="W567" s="83"/>
      <c r="Y567" s="55"/>
    </row>
    <row r="568" spans="23:25" s="81" customFormat="1" ht="12.75" x14ac:dyDescent="0.2">
      <c r="W568" s="83"/>
      <c r="Y568" s="55"/>
    </row>
    <row r="569" spans="23:25" s="81" customFormat="1" ht="12.75" x14ac:dyDescent="0.2">
      <c r="W569" s="83"/>
      <c r="Y569" s="55"/>
    </row>
    <row r="570" spans="23:25" s="81" customFormat="1" ht="12.75" x14ac:dyDescent="0.2">
      <c r="W570" s="83"/>
      <c r="Y570" s="55"/>
    </row>
    <row r="571" spans="23:25" s="81" customFormat="1" ht="12.75" x14ac:dyDescent="0.2">
      <c r="W571" s="83"/>
      <c r="Y571" s="55"/>
    </row>
    <row r="572" spans="23:25" s="81" customFormat="1" ht="12.75" x14ac:dyDescent="0.2">
      <c r="W572" s="83"/>
      <c r="Y572" s="55"/>
    </row>
    <row r="573" spans="23:25" s="81" customFormat="1" ht="12.75" x14ac:dyDescent="0.2">
      <c r="W573" s="83"/>
      <c r="Y573" s="55"/>
    </row>
    <row r="574" spans="23:25" s="81" customFormat="1" ht="12.75" x14ac:dyDescent="0.2">
      <c r="W574" s="83"/>
      <c r="Y574" s="55"/>
    </row>
    <row r="575" spans="23:25" s="81" customFormat="1" ht="12.75" x14ac:dyDescent="0.2">
      <c r="W575" s="83"/>
      <c r="Y575" s="55"/>
    </row>
    <row r="576" spans="23:25" s="81" customFormat="1" ht="12.75" x14ac:dyDescent="0.2">
      <c r="W576" s="83"/>
      <c r="Y576" s="55"/>
    </row>
    <row r="577" spans="23:25" s="81" customFormat="1" ht="12.75" x14ac:dyDescent="0.2">
      <c r="W577" s="83"/>
      <c r="Y577" s="55"/>
    </row>
    <row r="578" spans="23:25" s="81" customFormat="1" ht="12.75" x14ac:dyDescent="0.2">
      <c r="W578" s="83"/>
      <c r="Y578" s="55"/>
    </row>
    <row r="579" spans="23:25" s="81" customFormat="1" ht="12.75" x14ac:dyDescent="0.2">
      <c r="W579" s="83"/>
      <c r="Y579" s="55"/>
    </row>
    <row r="580" spans="23:25" s="81" customFormat="1" ht="12.75" x14ac:dyDescent="0.2">
      <c r="W580" s="83"/>
      <c r="Y580" s="55"/>
    </row>
    <row r="581" spans="23:25" s="81" customFormat="1" ht="12.75" x14ac:dyDescent="0.2">
      <c r="W581" s="83"/>
      <c r="Y581" s="55"/>
    </row>
    <row r="582" spans="23:25" s="81" customFormat="1" ht="12.75" x14ac:dyDescent="0.2">
      <c r="W582" s="83"/>
      <c r="Y582" s="55"/>
    </row>
    <row r="583" spans="23:25" s="81" customFormat="1" ht="12.75" x14ac:dyDescent="0.2">
      <c r="W583" s="83"/>
      <c r="Y583" s="55"/>
    </row>
    <row r="584" spans="23:25" s="81" customFormat="1" ht="12.75" x14ac:dyDescent="0.2">
      <c r="W584" s="83"/>
      <c r="Y584" s="55"/>
    </row>
    <row r="585" spans="23:25" s="81" customFormat="1" ht="12.75" x14ac:dyDescent="0.2">
      <c r="W585" s="83"/>
      <c r="Y585" s="55"/>
    </row>
    <row r="586" spans="23:25" s="81" customFormat="1" ht="12.75" x14ac:dyDescent="0.2">
      <c r="W586" s="83"/>
      <c r="Y586" s="55"/>
    </row>
    <row r="587" spans="23:25" s="81" customFormat="1" ht="12.75" x14ac:dyDescent="0.2">
      <c r="W587" s="83"/>
      <c r="Y587" s="55"/>
    </row>
    <row r="588" spans="23:25" s="81" customFormat="1" ht="12.75" x14ac:dyDescent="0.2">
      <c r="W588" s="83"/>
      <c r="Y588" s="55"/>
    </row>
    <row r="589" spans="23:25" s="81" customFormat="1" ht="12.75" x14ac:dyDescent="0.2">
      <c r="W589" s="83"/>
      <c r="Y589" s="55"/>
    </row>
    <row r="590" spans="23:25" s="81" customFormat="1" ht="12.75" x14ac:dyDescent="0.2">
      <c r="W590" s="83"/>
      <c r="Y590" s="55"/>
    </row>
    <row r="591" spans="23:25" s="81" customFormat="1" ht="12.75" x14ac:dyDescent="0.2">
      <c r="W591" s="83"/>
      <c r="Y591" s="55"/>
    </row>
    <row r="592" spans="23:25" s="81" customFormat="1" ht="12.75" x14ac:dyDescent="0.2">
      <c r="W592" s="83"/>
      <c r="Y592" s="55"/>
    </row>
    <row r="593" spans="23:25" s="81" customFormat="1" ht="12.75" x14ac:dyDescent="0.2">
      <c r="W593" s="83"/>
      <c r="Y593" s="55"/>
    </row>
    <row r="594" spans="23:25" s="81" customFormat="1" ht="12.75" x14ac:dyDescent="0.2">
      <c r="W594" s="83"/>
      <c r="Y594" s="55"/>
    </row>
    <row r="595" spans="23:25" s="81" customFormat="1" ht="12.75" x14ac:dyDescent="0.2">
      <c r="W595" s="83"/>
      <c r="Y595" s="55"/>
    </row>
    <row r="596" spans="23:25" s="81" customFormat="1" ht="12.75" x14ac:dyDescent="0.2">
      <c r="W596" s="83"/>
      <c r="Y596" s="55"/>
    </row>
    <row r="597" spans="23:25" s="81" customFormat="1" ht="12.75" x14ac:dyDescent="0.2">
      <c r="W597" s="83"/>
      <c r="Y597" s="55"/>
    </row>
    <row r="598" spans="23:25" s="81" customFormat="1" ht="12.75" x14ac:dyDescent="0.2">
      <c r="W598" s="83"/>
      <c r="Y598" s="55"/>
    </row>
    <row r="599" spans="23:25" s="81" customFormat="1" ht="12.75" x14ac:dyDescent="0.2">
      <c r="W599" s="83"/>
      <c r="Y599" s="55"/>
    </row>
    <row r="600" spans="23:25" s="81" customFormat="1" ht="12.75" x14ac:dyDescent="0.2">
      <c r="W600" s="83"/>
      <c r="Y600" s="55"/>
    </row>
    <row r="601" spans="23:25" s="81" customFormat="1" ht="12.75" x14ac:dyDescent="0.2">
      <c r="W601" s="83"/>
      <c r="Y601" s="55"/>
    </row>
    <row r="602" spans="23:25" s="81" customFormat="1" ht="12.75" x14ac:dyDescent="0.2">
      <c r="W602" s="83"/>
      <c r="Y602" s="55"/>
    </row>
    <row r="603" spans="23:25" s="81" customFormat="1" ht="12.75" x14ac:dyDescent="0.2">
      <c r="W603" s="83"/>
      <c r="Y603" s="55"/>
    </row>
    <row r="604" spans="23:25" s="81" customFormat="1" ht="12.75" x14ac:dyDescent="0.2">
      <c r="W604" s="83"/>
      <c r="Y604" s="55"/>
    </row>
    <row r="605" spans="23:25" s="81" customFormat="1" ht="12.75" x14ac:dyDescent="0.2">
      <c r="W605" s="83"/>
      <c r="Y605" s="55"/>
    </row>
    <row r="606" spans="23:25" s="81" customFormat="1" ht="12.75" x14ac:dyDescent="0.2">
      <c r="W606" s="83"/>
      <c r="Y606" s="55"/>
    </row>
    <row r="607" spans="23:25" s="81" customFormat="1" ht="12.75" x14ac:dyDescent="0.2">
      <c r="W607" s="83"/>
      <c r="Y607" s="55"/>
    </row>
    <row r="608" spans="23:25" s="81" customFormat="1" ht="12.75" x14ac:dyDescent="0.2">
      <c r="W608" s="83"/>
      <c r="Y608" s="55"/>
    </row>
    <row r="609" spans="23:25" s="81" customFormat="1" ht="12.75" x14ac:dyDescent="0.2">
      <c r="W609" s="83"/>
      <c r="Y609" s="55"/>
    </row>
    <row r="610" spans="23:25" s="81" customFormat="1" ht="12.75" x14ac:dyDescent="0.2">
      <c r="W610" s="83"/>
      <c r="Y610" s="55"/>
    </row>
    <row r="611" spans="23:25" s="81" customFormat="1" ht="12.75" x14ac:dyDescent="0.2">
      <c r="W611" s="83"/>
      <c r="Y611" s="55"/>
    </row>
    <row r="612" spans="23:25" s="81" customFormat="1" ht="12.75" x14ac:dyDescent="0.2">
      <c r="W612" s="83"/>
      <c r="Y612" s="55"/>
    </row>
    <row r="613" spans="23:25" s="81" customFormat="1" ht="12.75" x14ac:dyDescent="0.2">
      <c r="W613" s="83"/>
      <c r="Y613" s="55"/>
    </row>
    <row r="614" spans="23:25" s="81" customFormat="1" ht="12.75" x14ac:dyDescent="0.2">
      <c r="W614" s="83"/>
      <c r="Y614" s="55"/>
    </row>
    <row r="615" spans="23:25" s="81" customFormat="1" ht="12.75" x14ac:dyDescent="0.2">
      <c r="W615" s="83"/>
      <c r="Y615" s="55"/>
    </row>
    <row r="616" spans="23:25" s="81" customFormat="1" ht="12.75" x14ac:dyDescent="0.2">
      <c r="W616" s="83"/>
      <c r="Y616" s="55"/>
    </row>
    <row r="617" spans="23:25" s="81" customFormat="1" ht="12.75" x14ac:dyDescent="0.2">
      <c r="W617" s="83"/>
      <c r="Y617" s="55"/>
    </row>
    <row r="618" spans="23:25" s="81" customFormat="1" ht="12.75" x14ac:dyDescent="0.2">
      <c r="W618" s="83"/>
      <c r="Y618" s="55"/>
    </row>
    <row r="619" spans="23:25" s="81" customFormat="1" ht="12.75" x14ac:dyDescent="0.2">
      <c r="W619" s="83"/>
      <c r="Y619" s="55"/>
    </row>
    <row r="620" spans="23:25" s="81" customFormat="1" ht="12.75" x14ac:dyDescent="0.2">
      <c r="W620" s="83"/>
      <c r="Y620" s="55"/>
    </row>
    <row r="621" spans="23:25" s="81" customFormat="1" ht="12.75" x14ac:dyDescent="0.2">
      <c r="W621" s="83"/>
      <c r="Y621" s="55"/>
    </row>
    <row r="622" spans="23:25" s="81" customFormat="1" ht="12.75" x14ac:dyDescent="0.2">
      <c r="W622" s="83"/>
      <c r="Y622" s="55"/>
    </row>
    <row r="623" spans="23:25" s="81" customFormat="1" ht="12.75" x14ac:dyDescent="0.2">
      <c r="W623" s="83"/>
      <c r="Y623" s="55"/>
    </row>
    <row r="624" spans="23:25" s="81" customFormat="1" ht="12.75" x14ac:dyDescent="0.2">
      <c r="W624" s="83"/>
      <c r="Y624" s="55"/>
    </row>
    <row r="625" spans="23:25" s="81" customFormat="1" ht="12.75" x14ac:dyDescent="0.2">
      <c r="W625" s="83"/>
      <c r="Y625" s="55"/>
    </row>
    <row r="626" spans="23:25" s="81" customFormat="1" ht="12.75" x14ac:dyDescent="0.2">
      <c r="W626" s="83"/>
      <c r="Y626" s="55"/>
    </row>
    <row r="627" spans="23:25" s="81" customFormat="1" ht="12.75" x14ac:dyDescent="0.2">
      <c r="W627" s="83"/>
      <c r="Y627" s="55"/>
    </row>
    <row r="628" spans="23:25" s="81" customFormat="1" ht="12.75" x14ac:dyDescent="0.2">
      <c r="W628" s="83"/>
      <c r="Y628" s="55"/>
    </row>
    <row r="629" spans="23:25" s="81" customFormat="1" ht="12.75" x14ac:dyDescent="0.2">
      <c r="W629" s="83"/>
      <c r="Y629" s="55"/>
    </row>
    <row r="630" spans="23:25" s="81" customFormat="1" ht="12.75" x14ac:dyDescent="0.2">
      <c r="W630" s="83"/>
      <c r="Y630" s="55"/>
    </row>
    <row r="631" spans="23:25" s="81" customFormat="1" ht="12.75" x14ac:dyDescent="0.2">
      <c r="W631" s="83"/>
      <c r="Y631" s="55"/>
    </row>
    <row r="632" spans="23:25" s="81" customFormat="1" ht="12.75" x14ac:dyDescent="0.2">
      <c r="W632" s="83"/>
      <c r="Y632" s="55"/>
    </row>
    <row r="633" spans="23:25" s="81" customFormat="1" ht="12.75" x14ac:dyDescent="0.2">
      <c r="W633" s="83"/>
      <c r="Y633" s="55"/>
    </row>
    <row r="634" spans="23:25" s="81" customFormat="1" ht="12.75" x14ac:dyDescent="0.2">
      <c r="W634" s="83"/>
      <c r="Y634" s="55"/>
    </row>
    <row r="635" spans="23:25" s="81" customFormat="1" ht="12.75" x14ac:dyDescent="0.2">
      <c r="W635" s="83"/>
      <c r="Y635" s="55"/>
    </row>
    <row r="636" spans="23:25" s="81" customFormat="1" ht="12.75" x14ac:dyDescent="0.2">
      <c r="W636" s="83"/>
      <c r="Y636" s="55"/>
    </row>
    <row r="637" spans="23:25" s="81" customFormat="1" ht="12.75" x14ac:dyDescent="0.2">
      <c r="W637" s="83"/>
      <c r="Y637" s="55"/>
    </row>
    <row r="638" spans="23:25" s="81" customFormat="1" ht="12.75" x14ac:dyDescent="0.2">
      <c r="W638" s="83"/>
      <c r="Y638" s="55"/>
    </row>
    <row r="639" spans="23:25" s="81" customFormat="1" ht="12.75" x14ac:dyDescent="0.2">
      <c r="W639" s="83"/>
      <c r="Y639" s="55"/>
    </row>
    <row r="640" spans="23:25" s="81" customFormat="1" ht="12.75" x14ac:dyDescent="0.2">
      <c r="W640" s="83"/>
      <c r="Y640" s="55"/>
    </row>
    <row r="641" spans="23:25" s="81" customFormat="1" ht="12.75" x14ac:dyDescent="0.2">
      <c r="W641" s="83"/>
      <c r="Y641" s="55"/>
    </row>
    <row r="642" spans="23:25" s="81" customFormat="1" ht="12.75" x14ac:dyDescent="0.2">
      <c r="W642" s="83"/>
      <c r="Y642" s="55"/>
    </row>
    <row r="643" spans="23:25" s="81" customFormat="1" ht="12.75" x14ac:dyDescent="0.2">
      <c r="W643" s="83"/>
      <c r="Y643" s="55"/>
    </row>
    <row r="644" spans="23:25" s="81" customFormat="1" ht="12.75" x14ac:dyDescent="0.2">
      <c r="W644" s="83"/>
      <c r="Y644" s="55"/>
    </row>
    <row r="645" spans="23:25" s="81" customFormat="1" ht="12.75" x14ac:dyDescent="0.2">
      <c r="W645" s="83"/>
      <c r="Y645" s="55"/>
    </row>
    <row r="646" spans="23:25" s="81" customFormat="1" ht="12.75" x14ac:dyDescent="0.2">
      <c r="W646" s="83"/>
      <c r="Y646" s="55"/>
    </row>
    <row r="647" spans="23:25" s="81" customFormat="1" ht="12.75" x14ac:dyDescent="0.2">
      <c r="W647" s="83"/>
      <c r="Y647" s="55"/>
    </row>
    <row r="648" spans="23:25" s="81" customFormat="1" ht="12.75" x14ac:dyDescent="0.2">
      <c r="W648" s="83"/>
      <c r="Y648" s="55"/>
    </row>
    <row r="649" spans="23:25" s="81" customFormat="1" ht="12.75" x14ac:dyDescent="0.2">
      <c r="W649" s="83"/>
      <c r="Y649" s="55"/>
    </row>
    <row r="650" spans="23:25" s="81" customFormat="1" ht="12.75" x14ac:dyDescent="0.2">
      <c r="W650" s="83"/>
      <c r="Y650" s="55"/>
    </row>
    <row r="651" spans="23:25" s="81" customFormat="1" ht="12.75" x14ac:dyDescent="0.2">
      <c r="W651" s="83"/>
      <c r="Y651" s="55"/>
    </row>
    <row r="652" spans="23:25" s="81" customFormat="1" ht="12.75" x14ac:dyDescent="0.2">
      <c r="W652" s="83"/>
      <c r="Y652" s="55"/>
    </row>
    <row r="653" spans="23:25" s="81" customFormat="1" ht="12.75" x14ac:dyDescent="0.2">
      <c r="W653" s="83"/>
      <c r="Y653" s="55"/>
    </row>
    <row r="654" spans="23:25" s="81" customFormat="1" ht="12.75" x14ac:dyDescent="0.2">
      <c r="W654" s="83"/>
      <c r="Y654" s="55"/>
    </row>
    <row r="655" spans="23:25" s="81" customFormat="1" ht="12.75" x14ac:dyDescent="0.2">
      <c r="W655" s="83"/>
      <c r="Y655" s="55"/>
    </row>
    <row r="656" spans="23:25" s="81" customFormat="1" ht="12.75" x14ac:dyDescent="0.2">
      <c r="W656" s="83"/>
      <c r="Y656" s="55"/>
    </row>
    <row r="657" spans="23:25" s="81" customFormat="1" ht="12.75" x14ac:dyDescent="0.2">
      <c r="W657" s="83"/>
      <c r="Y657" s="55"/>
    </row>
    <row r="658" spans="23:25" s="81" customFormat="1" ht="12.75" x14ac:dyDescent="0.2">
      <c r="W658" s="83"/>
      <c r="Y658" s="55"/>
    </row>
    <row r="659" spans="23:25" s="81" customFormat="1" ht="12.75" x14ac:dyDescent="0.2">
      <c r="W659" s="83"/>
      <c r="Y659" s="55"/>
    </row>
    <row r="660" spans="23:25" s="81" customFormat="1" ht="12.75" x14ac:dyDescent="0.2">
      <c r="W660" s="83"/>
      <c r="Y660" s="55"/>
    </row>
    <row r="661" spans="23:25" s="81" customFormat="1" ht="12.75" x14ac:dyDescent="0.2">
      <c r="W661" s="83"/>
      <c r="Y661" s="55"/>
    </row>
    <row r="662" spans="23:25" s="81" customFormat="1" ht="12.75" x14ac:dyDescent="0.2">
      <c r="W662" s="83"/>
      <c r="Y662" s="55"/>
    </row>
    <row r="663" spans="23:25" s="81" customFormat="1" ht="12.75" x14ac:dyDescent="0.2">
      <c r="W663" s="83"/>
      <c r="Y663" s="55"/>
    </row>
    <row r="664" spans="23:25" s="81" customFormat="1" ht="12.75" x14ac:dyDescent="0.2">
      <c r="W664" s="83"/>
      <c r="Y664" s="55"/>
    </row>
    <row r="665" spans="23:25" s="81" customFormat="1" ht="12.75" x14ac:dyDescent="0.2">
      <c r="W665" s="83"/>
      <c r="Y665" s="55"/>
    </row>
    <row r="666" spans="23:25" s="81" customFormat="1" ht="12.75" x14ac:dyDescent="0.2">
      <c r="W666" s="83"/>
      <c r="Y666" s="55"/>
    </row>
    <row r="667" spans="23:25" s="81" customFormat="1" ht="12.75" x14ac:dyDescent="0.2">
      <c r="W667" s="83"/>
      <c r="Y667" s="55"/>
    </row>
    <row r="668" spans="23:25" s="81" customFormat="1" ht="12.75" x14ac:dyDescent="0.2">
      <c r="W668" s="83"/>
      <c r="Y668" s="55"/>
    </row>
    <row r="669" spans="23:25" s="81" customFormat="1" ht="12.75" x14ac:dyDescent="0.2">
      <c r="W669" s="83"/>
      <c r="Y669" s="55"/>
    </row>
    <row r="670" spans="23:25" s="81" customFormat="1" ht="12.75" x14ac:dyDescent="0.2">
      <c r="W670" s="83"/>
      <c r="Y670" s="55"/>
    </row>
    <row r="671" spans="23:25" s="81" customFormat="1" ht="12.75" x14ac:dyDescent="0.2">
      <c r="W671" s="83"/>
      <c r="Y671" s="55"/>
    </row>
    <row r="672" spans="23:25" s="81" customFormat="1" ht="12.75" x14ac:dyDescent="0.2">
      <c r="W672" s="83"/>
      <c r="Y672" s="55"/>
    </row>
    <row r="673" spans="23:25" s="81" customFormat="1" ht="12.75" x14ac:dyDescent="0.2">
      <c r="W673" s="83"/>
      <c r="Y673" s="55"/>
    </row>
    <row r="674" spans="23:25" s="81" customFormat="1" ht="12.75" x14ac:dyDescent="0.2">
      <c r="W674" s="83"/>
      <c r="Y674" s="55"/>
    </row>
    <row r="675" spans="23:25" s="81" customFormat="1" ht="12.75" x14ac:dyDescent="0.2">
      <c r="W675" s="83"/>
      <c r="Y675" s="55"/>
    </row>
    <row r="676" spans="23:25" s="81" customFormat="1" ht="12.75" x14ac:dyDescent="0.2">
      <c r="W676" s="83"/>
      <c r="Y676" s="55"/>
    </row>
    <row r="677" spans="23:25" s="81" customFormat="1" ht="12.75" x14ac:dyDescent="0.2">
      <c r="W677" s="83"/>
      <c r="Y677" s="55"/>
    </row>
    <row r="678" spans="23:25" s="81" customFormat="1" ht="12.75" x14ac:dyDescent="0.2">
      <c r="W678" s="83"/>
      <c r="Y678" s="55"/>
    </row>
    <row r="679" spans="23:25" s="81" customFormat="1" ht="12.75" x14ac:dyDescent="0.2">
      <c r="W679" s="83"/>
      <c r="Y679" s="55"/>
    </row>
    <row r="680" spans="23:25" s="81" customFormat="1" ht="12.75" x14ac:dyDescent="0.2">
      <c r="W680" s="83"/>
      <c r="Y680" s="55"/>
    </row>
    <row r="681" spans="23:25" s="81" customFormat="1" ht="12.75" x14ac:dyDescent="0.2">
      <c r="W681" s="83"/>
      <c r="Y681" s="55"/>
    </row>
    <row r="682" spans="23:25" s="81" customFormat="1" ht="12.75" x14ac:dyDescent="0.2">
      <c r="W682" s="83"/>
      <c r="Y682" s="55"/>
    </row>
    <row r="683" spans="23:25" s="81" customFormat="1" ht="12.75" x14ac:dyDescent="0.2">
      <c r="W683" s="83"/>
      <c r="Y683" s="55"/>
    </row>
    <row r="684" spans="23:25" s="81" customFormat="1" ht="12.75" x14ac:dyDescent="0.2">
      <c r="W684" s="83"/>
      <c r="Y684" s="55"/>
    </row>
    <row r="685" spans="23:25" s="81" customFormat="1" ht="12.75" x14ac:dyDescent="0.2">
      <c r="W685" s="83"/>
      <c r="Y685" s="55"/>
    </row>
    <row r="686" spans="23:25" s="81" customFormat="1" ht="12.75" x14ac:dyDescent="0.2">
      <c r="W686" s="83"/>
      <c r="Y686" s="55"/>
    </row>
    <row r="687" spans="23:25" s="81" customFormat="1" ht="12.75" x14ac:dyDescent="0.2">
      <c r="W687" s="83"/>
      <c r="Y687" s="55"/>
    </row>
    <row r="688" spans="23:25" s="81" customFormat="1" ht="12.75" x14ac:dyDescent="0.2">
      <c r="W688" s="83"/>
      <c r="Y688" s="55"/>
    </row>
    <row r="689" spans="23:25" s="81" customFormat="1" ht="12.75" x14ac:dyDescent="0.2">
      <c r="W689" s="83"/>
      <c r="Y689" s="55"/>
    </row>
    <row r="690" spans="23:25" s="81" customFormat="1" ht="12.75" x14ac:dyDescent="0.2">
      <c r="W690" s="83"/>
      <c r="Y690" s="55"/>
    </row>
    <row r="691" spans="23:25" s="81" customFormat="1" ht="12.75" x14ac:dyDescent="0.2">
      <c r="W691" s="83"/>
      <c r="Y691" s="55"/>
    </row>
    <row r="692" spans="23:25" s="81" customFormat="1" ht="12.75" x14ac:dyDescent="0.2">
      <c r="W692" s="83"/>
      <c r="Y692" s="55"/>
    </row>
    <row r="693" spans="23:25" s="81" customFormat="1" ht="12.75" x14ac:dyDescent="0.2">
      <c r="W693" s="83"/>
      <c r="Y693" s="55"/>
    </row>
    <row r="694" spans="23:25" s="81" customFormat="1" ht="12.75" x14ac:dyDescent="0.2">
      <c r="W694" s="83"/>
      <c r="Y694" s="55"/>
    </row>
    <row r="695" spans="23:25" s="81" customFormat="1" ht="12.75" x14ac:dyDescent="0.2">
      <c r="W695" s="83"/>
      <c r="Y695" s="55"/>
    </row>
    <row r="696" spans="23:25" s="81" customFormat="1" ht="12.75" x14ac:dyDescent="0.2">
      <c r="W696" s="83"/>
      <c r="Y696" s="55"/>
    </row>
    <row r="697" spans="23:25" s="81" customFormat="1" ht="12.75" x14ac:dyDescent="0.2">
      <c r="W697" s="83"/>
      <c r="Y697" s="55"/>
    </row>
    <row r="698" spans="23:25" s="81" customFormat="1" ht="12.75" x14ac:dyDescent="0.2">
      <c r="W698" s="83"/>
      <c r="Y698" s="55"/>
    </row>
    <row r="699" spans="23:25" s="81" customFormat="1" ht="12.75" x14ac:dyDescent="0.2">
      <c r="W699" s="83"/>
      <c r="Y699" s="55"/>
    </row>
    <row r="700" spans="23:25" s="81" customFormat="1" ht="12.75" x14ac:dyDescent="0.2">
      <c r="W700" s="83"/>
      <c r="Y700" s="55"/>
    </row>
    <row r="701" spans="23:25" s="81" customFormat="1" ht="12.75" x14ac:dyDescent="0.2">
      <c r="W701" s="83"/>
      <c r="Y701" s="55"/>
    </row>
    <row r="702" spans="23:25" s="81" customFormat="1" ht="12.75" x14ac:dyDescent="0.2">
      <c r="W702" s="83"/>
      <c r="Y702" s="55"/>
    </row>
    <row r="703" spans="23:25" s="81" customFormat="1" ht="12.75" x14ac:dyDescent="0.2">
      <c r="W703" s="83"/>
      <c r="Y703" s="55"/>
    </row>
    <row r="704" spans="23:25" s="81" customFormat="1" ht="12.75" x14ac:dyDescent="0.2">
      <c r="W704" s="83"/>
      <c r="Y704" s="55"/>
    </row>
    <row r="705" spans="23:25" s="81" customFormat="1" ht="12.75" x14ac:dyDescent="0.2">
      <c r="W705" s="83"/>
      <c r="Y705" s="55"/>
    </row>
    <row r="706" spans="23:25" s="81" customFormat="1" ht="12.75" x14ac:dyDescent="0.2">
      <c r="W706" s="83"/>
      <c r="Y706" s="55"/>
    </row>
    <row r="707" spans="23:25" s="81" customFormat="1" ht="12.75" x14ac:dyDescent="0.2">
      <c r="W707" s="83"/>
      <c r="Y707" s="55"/>
    </row>
    <row r="708" spans="23:25" s="81" customFormat="1" ht="12.75" x14ac:dyDescent="0.2">
      <c r="W708" s="83"/>
      <c r="Y708" s="55"/>
    </row>
    <row r="709" spans="23:25" s="81" customFormat="1" ht="12.75" x14ac:dyDescent="0.2">
      <c r="W709" s="83"/>
      <c r="Y709" s="55"/>
    </row>
    <row r="710" spans="23:25" s="81" customFormat="1" ht="12.75" x14ac:dyDescent="0.2">
      <c r="W710" s="83"/>
      <c r="Y710" s="55"/>
    </row>
    <row r="711" spans="23:25" s="81" customFormat="1" ht="12.75" x14ac:dyDescent="0.2">
      <c r="W711" s="83"/>
      <c r="Y711" s="55"/>
    </row>
    <row r="712" spans="23:25" s="81" customFormat="1" ht="12.75" x14ac:dyDescent="0.2">
      <c r="W712" s="83"/>
      <c r="Y712" s="55"/>
    </row>
    <row r="713" spans="23:25" s="81" customFormat="1" ht="12.75" x14ac:dyDescent="0.2">
      <c r="W713" s="83"/>
      <c r="Y713" s="55"/>
    </row>
    <row r="714" spans="23:25" s="81" customFormat="1" ht="12.75" x14ac:dyDescent="0.2">
      <c r="W714" s="83"/>
      <c r="Y714" s="55"/>
    </row>
    <row r="715" spans="23:25" s="81" customFormat="1" ht="12.75" x14ac:dyDescent="0.2">
      <c r="W715" s="83"/>
      <c r="Y715" s="55"/>
    </row>
    <row r="716" spans="23:25" s="81" customFormat="1" ht="12.75" x14ac:dyDescent="0.2">
      <c r="W716" s="83"/>
      <c r="Y716" s="55"/>
    </row>
    <row r="717" spans="23:25" s="81" customFormat="1" ht="12.75" x14ac:dyDescent="0.2">
      <c r="W717" s="83"/>
      <c r="Y717" s="55"/>
    </row>
    <row r="718" spans="23:25" s="81" customFormat="1" ht="12.75" x14ac:dyDescent="0.2">
      <c r="W718" s="83"/>
      <c r="Y718" s="55"/>
    </row>
    <row r="719" spans="23:25" s="81" customFormat="1" ht="12.75" x14ac:dyDescent="0.2">
      <c r="W719" s="83"/>
      <c r="Y719" s="55"/>
    </row>
    <row r="720" spans="23:25" s="81" customFormat="1" ht="12.75" x14ac:dyDescent="0.2">
      <c r="W720" s="83"/>
      <c r="Y720" s="55"/>
    </row>
    <row r="721" spans="23:25" s="81" customFormat="1" ht="12.75" x14ac:dyDescent="0.2">
      <c r="W721" s="83"/>
      <c r="Y721" s="55"/>
    </row>
    <row r="722" spans="23:25" s="81" customFormat="1" ht="12.75" x14ac:dyDescent="0.2">
      <c r="W722" s="83"/>
      <c r="Y722" s="55"/>
    </row>
    <row r="723" spans="23:25" s="81" customFormat="1" ht="12.75" x14ac:dyDescent="0.2">
      <c r="W723" s="83"/>
      <c r="Y723" s="55"/>
    </row>
    <row r="724" spans="23:25" s="81" customFormat="1" ht="12.75" x14ac:dyDescent="0.2">
      <c r="W724" s="83"/>
      <c r="Y724" s="55"/>
    </row>
    <row r="725" spans="23:25" s="81" customFormat="1" ht="12.75" x14ac:dyDescent="0.2">
      <c r="W725" s="83"/>
      <c r="Y725" s="55"/>
    </row>
    <row r="726" spans="23:25" s="81" customFormat="1" ht="12.75" x14ac:dyDescent="0.2">
      <c r="W726" s="83"/>
      <c r="Y726" s="55"/>
    </row>
    <row r="727" spans="23:25" s="81" customFormat="1" ht="12.75" x14ac:dyDescent="0.2">
      <c r="W727" s="83"/>
      <c r="Y727" s="55"/>
    </row>
    <row r="728" spans="23:25" s="81" customFormat="1" ht="12.75" x14ac:dyDescent="0.2">
      <c r="W728" s="83"/>
      <c r="Y728" s="55"/>
    </row>
    <row r="729" spans="23:25" s="81" customFormat="1" ht="12.75" x14ac:dyDescent="0.2">
      <c r="W729" s="83"/>
      <c r="Y729" s="55"/>
    </row>
    <row r="730" spans="23:25" s="81" customFormat="1" ht="12.75" x14ac:dyDescent="0.2">
      <c r="W730" s="83"/>
      <c r="Y730" s="55"/>
    </row>
    <row r="731" spans="23:25" s="81" customFormat="1" ht="12.75" x14ac:dyDescent="0.2">
      <c r="W731" s="83"/>
      <c r="Y731" s="55"/>
    </row>
    <row r="732" spans="23:25" s="81" customFormat="1" ht="12.75" x14ac:dyDescent="0.2">
      <c r="W732" s="83"/>
      <c r="Y732" s="55"/>
    </row>
    <row r="733" spans="23:25" s="81" customFormat="1" ht="12.75" x14ac:dyDescent="0.2">
      <c r="W733" s="83"/>
      <c r="Y733" s="55"/>
    </row>
    <row r="734" spans="23:25" s="81" customFormat="1" ht="12.75" x14ac:dyDescent="0.2">
      <c r="W734" s="83"/>
      <c r="Y734" s="55"/>
    </row>
    <row r="735" spans="23:25" s="81" customFormat="1" ht="12.75" x14ac:dyDescent="0.2">
      <c r="W735" s="83"/>
      <c r="Y735" s="55"/>
    </row>
    <row r="736" spans="23:25" s="81" customFormat="1" ht="12.75" x14ac:dyDescent="0.2">
      <c r="W736" s="83"/>
      <c r="Y736" s="55"/>
    </row>
    <row r="737" spans="23:25" s="81" customFormat="1" ht="12.75" x14ac:dyDescent="0.2">
      <c r="W737" s="83"/>
      <c r="Y737" s="55"/>
    </row>
    <row r="738" spans="23:25" s="81" customFormat="1" ht="12.75" x14ac:dyDescent="0.2">
      <c r="W738" s="83"/>
      <c r="Y738" s="55"/>
    </row>
    <row r="739" spans="23:25" s="81" customFormat="1" ht="12.75" x14ac:dyDescent="0.2">
      <c r="W739" s="83"/>
      <c r="Y739" s="55"/>
    </row>
    <row r="740" spans="23:25" s="81" customFormat="1" ht="12.75" x14ac:dyDescent="0.2">
      <c r="W740" s="83"/>
      <c r="Y740" s="55"/>
    </row>
    <row r="741" spans="23:25" s="81" customFormat="1" ht="12.75" x14ac:dyDescent="0.2">
      <c r="W741" s="83"/>
      <c r="Y741" s="55"/>
    </row>
    <row r="742" spans="23:25" s="81" customFormat="1" ht="12.75" x14ac:dyDescent="0.2">
      <c r="W742" s="83"/>
      <c r="Y742" s="55"/>
    </row>
    <row r="743" spans="23:25" s="81" customFormat="1" ht="12.75" x14ac:dyDescent="0.2">
      <c r="W743" s="83"/>
      <c r="Y743" s="55"/>
    </row>
    <row r="744" spans="23:25" s="81" customFormat="1" ht="12.75" x14ac:dyDescent="0.2">
      <c r="W744" s="83"/>
      <c r="Y744" s="55"/>
    </row>
    <row r="745" spans="23:25" s="81" customFormat="1" ht="12.75" x14ac:dyDescent="0.2">
      <c r="W745" s="83"/>
      <c r="Y745" s="55"/>
    </row>
    <row r="746" spans="23:25" s="81" customFormat="1" ht="12.75" x14ac:dyDescent="0.2">
      <c r="W746" s="83"/>
      <c r="Y746" s="55"/>
    </row>
    <row r="747" spans="23:25" s="81" customFormat="1" ht="12.75" x14ac:dyDescent="0.2">
      <c r="W747" s="83"/>
      <c r="Y747" s="55"/>
    </row>
    <row r="748" spans="23:25" s="81" customFormat="1" ht="12.75" x14ac:dyDescent="0.2">
      <c r="W748" s="83"/>
      <c r="Y748" s="55"/>
    </row>
    <row r="749" spans="23:25" s="81" customFormat="1" ht="12.75" x14ac:dyDescent="0.2">
      <c r="W749" s="83"/>
      <c r="Y749" s="55"/>
    </row>
    <row r="750" spans="23:25" s="81" customFormat="1" ht="12.75" x14ac:dyDescent="0.2">
      <c r="W750" s="83"/>
      <c r="Y750" s="55"/>
    </row>
    <row r="751" spans="23:25" s="81" customFormat="1" ht="12.75" x14ac:dyDescent="0.2">
      <c r="W751" s="83"/>
      <c r="Y751" s="55"/>
    </row>
    <row r="752" spans="23:25" s="81" customFormat="1" ht="12.75" x14ac:dyDescent="0.2">
      <c r="W752" s="83"/>
      <c r="Y752" s="55"/>
    </row>
    <row r="753" spans="23:25" s="81" customFormat="1" ht="12.75" x14ac:dyDescent="0.2">
      <c r="W753" s="83"/>
      <c r="Y753" s="55"/>
    </row>
    <row r="754" spans="23:25" s="81" customFormat="1" ht="12.75" x14ac:dyDescent="0.2">
      <c r="W754" s="83"/>
      <c r="Y754" s="55"/>
    </row>
    <row r="755" spans="23:25" s="81" customFormat="1" ht="12.75" x14ac:dyDescent="0.2">
      <c r="W755" s="83"/>
      <c r="Y755" s="55"/>
    </row>
    <row r="756" spans="23:25" s="81" customFormat="1" ht="12.75" x14ac:dyDescent="0.2">
      <c r="W756" s="83"/>
      <c r="Y756" s="55"/>
    </row>
    <row r="757" spans="23:25" s="81" customFormat="1" ht="12.75" x14ac:dyDescent="0.2">
      <c r="W757" s="83"/>
      <c r="Y757" s="55"/>
    </row>
    <row r="758" spans="23:25" s="81" customFormat="1" ht="12.75" x14ac:dyDescent="0.2">
      <c r="W758" s="83"/>
      <c r="Y758" s="55"/>
    </row>
    <row r="759" spans="23:25" s="81" customFormat="1" ht="12.75" x14ac:dyDescent="0.2">
      <c r="W759" s="83"/>
      <c r="Y759" s="55"/>
    </row>
    <row r="760" spans="23:25" s="81" customFormat="1" ht="12.75" x14ac:dyDescent="0.2">
      <c r="W760" s="83"/>
      <c r="Y760" s="55"/>
    </row>
    <row r="761" spans="23:25" s="81" customFormat="1" ht="12.75" x14ac:dyDescent="0.2">
      <c r="W761" s="83"/>
      <c r="Y761" s="55"/>
    </row>
    <row r="762" spans="23:25" s="81" customFormat="1" ht="12.75" x14ac:dyDescent="0.2">
      <c r="W762" s="83"/>
      <c r="Y762" s="55"/>
    </row>
    <row r="763" spans="23:25" s="81" customFormat="1" ht="12.75" x14ac:dyDescent="0.2">
      <c r="W763" s="83"/>
      <c r="Y763" s="55"/>
    </row>
    <row r="764" spans="23:25" s="81" customFormat="1" ht="12.75" x14ac:dyDescent="0.2">
      <c r="W764" s="83"/>
      <c r="Y764" s="55"/>
    </row>
    <row r="765" spans="23:25" s="81" customFormat="1" ht="12.75" x14ac:dyDescent="0.2">
      <c r="W765" s="83"/>
      <c r="Y765" s="55"/>
    </row>
    <row r="766" spans="23:25" s="81" customFormat="1" ht="12.75" x14ac:dyDescent="0.2">
      <c r="W766" s="83"/>
      <c r="Y766" s="55"/>
    </row>
    <row r="767" spans="23:25" s="81" customFormat="1" ht="12.75" x14ac:dyDescent="0.2">
      <c r="W767" s="83"/>
      <c r="Y767" s="55"/>
    </row>
    <row r="768" spans="23:25" s="81" customFormat="1" ht="12.75" x14ac:dyDescent="0.2">
      <c r="W768" s="83"/>
      <c r="Y768" s="55"/>
    </row>
    <row r="769" spans="23:25" s="81" customFormat="1" ht="12.75" x14ac:dyDescent="0.2">
      <c r="W769" s="83"/>
      <c r="Y769" s="55"/>
    </row>
    <row r="770" spans="23:25" s="81" customFormat="1" ht="12.75" x14ac:dyDescent="0.2">
      <c r="W770" s="83"/>
      <c r="Y770" s="55"/>
    </row>
    <row r="771" spans="23:25" s="81" customFormat="1" ht="12.75" x14ac:dyDescent="0.2">
      <c r="W771" s="83"/>
      <c r="Y771" s="55"/>
    </row>
    <row r="772" spans="23:25" s="81" customFormat="1" ht="12.75" x14ac:dyDescent="0.2">
      <c r="W772" s="83"/>
      <c r="Y772" s="55"/>
    </row>
    <row r="773" spans="23:25" s="81" customFormat="1" ht="12.75" x14ac:dyDescent="0.2">
      <c r="W773" s="83"/>
      <c r="Y773" s="55"/>
    </row>
    <row r="774" spans="23:25" s="81" customFormat="1" ht="12.75" x14ac:dyDescent="0.2">
      <c r="W774" s="83"/>
      <c r="Y774" s="55"/>
    </row>
    <row r="775" spans="23:25" s="81" customFormat="1" ht="12.75" x14ac:dyDescent="0.2">
      <c r="W775" s="83"/>
      <c r="Y775" s="55"/>
    </row>
    <row r="776" spans="23:25" s="81" customFormat="1" ht="12.75" x14ac:dyDescent="0.2">
      <c r="W776" s="83"/>
      <c r="Y776" s="55"/>
    </row>
    <row r="777" spans="23:25" s="81" customFormat="1" ht="12.75" x14ac:dyDescent="0.2">
      <c r="W777" s="83"/>
      <c r="Y777" s="55"/>
    </row>
    <row r="778" spans="23:25" s="81" customFormat="1" ht="12.75" x14ac:dyDescent="0.2">
      <c r="W778" s="83"/>
      <c r="Y778" s="55"/>
    </row>
    <row r="779" spans="23:25" s="81" customFormat="1" ht="12.75" x14ac:dyDescent="0.2">
      <c r="W779" s="83"/>
      <c r="Y779" s="55"/>
    </row>
    <row r="780" spans="23:25" s="81" customFormat="1" ht="12.75" x14ac:dyDescent="0.2">
      <c r="W780" s="83"/>
      <c r="Y780" s="55"/>
    </row>
    <row r="781" spans="23:25" s="81" customFormat="1" ht="12.75" x14ac:dyDescent="0.2">
      <c r="W781" s="83"/>
      <c r="Y781" s="55"/>
    </row>
    <row r="782" spans="23:25" s="81" customFormat="1" ht="12.75" x14ac:dyDescent="0.2">
      <c r="W782" s="83"/>
      <c r="Y782" s="55"/>
    </row>
    <row r="783" spans="23:25" s="81" customFormat="1" ht="12.75" x14ac:dyDescent="0.2">
      <c r="W783" s="83"/>
      <c r="Y783" s="55"/>
    </row>
    <row r="784" spans="23:25" s="81" customFormat="1" ht="12.75" x14ac:dyDescent="0.2">
      <c r="W784" s="83"/>
      <c r="Y784" s="55"/>
    </row>
    <row r="785" spans="23:25" s="81" customFormat="1" ht="12.75" x14ac:dyDescent="0.2">
      <c r="W785" s="83"/>
      <c r="Y785" s="55"/>
    </row>
    <row r="786" spans="23:25" s="81" customFormat="1" ht="12.75" x14ac:dyDescent="0.2">
      <c r="W786" s="83"/>
      <c r="Y786" s="55"/>
    </row>
    <row r="787" spans="23:25" s="81" customFormat="1" ht="12.75" x14ac:dyDescent="0.2">
      <c r="W787" s="83"/>
      <c r="Y787" s="55"/>
    </row>
    <row r="788" spans="23:25" s="81" customFormat="1" ht="12.75" x14ac:dyDescent="0.2">
      <c r="W788" s="83"/>
      <c r="Y788" s="55"/>
    </row>
    <row r="789" spans="23:25" s="81" customFormat="1" ht="12.75" x14ac:dyDescent="0.2">
      <c r="W789" s="83"/>
      <c r="Y789" s="55"/>
    </row>
    <row r="790" spans="23:25" s="81" customFormat="1" ht="12.75" x14ac:dyDescent="0.2">
      <c r="W790" s="83"/>
      <c r="Y790" s="55"/>
    </row>
    <row r="791" spans="23:25" s="81" customFormat="1" ht="12.75" x14ac:dyDescent="0.2">
      <c r="W791" s="83"/>
      <c r="Y791" s="55"/>
    </row>
    <row r="792" spans="23:25" s="81" customFormat="1" ht="12.75" x14ac:dyDescent="0.2">
      <c r="W792" s="83"/>
      <c r="Y792" s="55"/>
    </row>
    <row r="793" spans="23:25" s="81" customFormat="1" ht="12.75" x14ac:dyDescent="0.2">
      <c r="W793" s="83"/>
      <c r="Y793" s="55"/>
    </row>
    <row r="794" spans="23:25" s="81" customFormat="1" ht="12.75" x14ac:dyDescent="0.2">
      <c r="W794" s="83"/>
      <c r="Y794" s="55"/>
    </row>
    <row r="795" spans="23:25" s="81" customFormat="1" ht="12.75" x14ac:dyDescent="0.2">
      <c r="W795" s="83"/>
      <c r="Y795" s="55"/>
    </row>
    <row r="796" spans="23:25" s="81" customFormat="1" ht="12.75" x14ac:dyDescent="0.2">
      <c r="W796" s="83"/>
      <c r="Y796" s="55"/>
    </row>
    <row r="797" spans="23:25" s="81" customFormat="1" ht="12.75" x14ac:dyDescent="0.2">
      <c r="W797" s="83"/>
      <c r="Y797" s="55"/>
    </row>
    <row r="798" spans="23:25" s="81" customFormat="1" ht="12.75" x14ac:dyDescent="0.2">
      <c r="W798" s="83"/>
      <c r="Y798" s="55"/>
    </row>
    <row r="799" spans="23:25" s="81" customFormat="1" ht="12.75" x14ac:dyDescent="0.2">
      <c r="W799" s="83"/>
      <c r="Y799" s="55"/>
    </row>
    <row r="800" spans="23:25" s="81" customFormat="1" ht="12.75" x14ac:dyDescent="0.2">
      <c r="W800" s="83"/>
      <c r="Y800" s="55"/>
    </row>
    <row r="801" spans="23:25" s="81" customFormat="1" ht="12.75" x14ac:dyDescent="0.2">
      <c r="W801" s="83"/>
      <c r="Y801" s="55"/>
    </row>
    <row r="802" spans="23:25" s="81" customFormat="1" ht="12.75" x14ac:dyDescent="0.2">
      <c r="W802" s="83"/>
      <c r="Y802" s="55"/>
    </row>
    <row r="803" spans="23:25" s="81" customFormat="1" ht="12.75" x14ac:dyDescent="0.2">
      <c r="W803" s="83"/>
      <c r="Y803" s="55"/>
    </row>
    <row r="804" spans="23:25" s="81" customFormat="1" ht="12.75" x14ac:dyDescent="0.2">
      <c r="W804" s="83"/>
      <c r="Y804" s="55"/>
    </row>
    <row r="805" spans="23:25" s="81" customFormat="1" ht="12.75" x14ac:dyDescent="0.2">
      <c r="W805" s="83"/>
      <c r="Y805" s="55"/>
    </row>
    <row r="806" spans="23:25" s="81" customFormat="1" ht="12.75" x14ac:dyDescent="0.2">
      <c r="W806" s="83"/>
      <c r="Y806" s="55"/>
    </row>
    <row r="807" spans="23:25" s="81" customFormat="1" ht="12.75" x14ac:dyDescent="0.2">
      <c r="W807" s="83"/>
      <c r="Y807" s="55"/>
    </row>
    <row r="808" spans="23:25" s="81" customFormat="1" ht="12.75" x14ac:dyDescent="0.2">
      <c r="W808" s="83"/>
      <c r="Y808" s="55"/>
    </row>
    <row r="809" spans="23:25" s="81" customFormat="1" ht="12.75" x14ac:dyDescent="0.2">
      <c r="W809" s="83"/>
      <c r="Y809" s="55"/>
    </row>
    <row r="810" spans="23:25" s="81" customFormat="1" ht="12.75" x14ac:dyDescent="0.2">
      <c r="W810" s="83"/>
      <c r="Y810" s="55"/>
    </row>
    <row r="811" spans="23:25" s="81" customFormat="1" ht="12.75" x14ac:dyDescent="0.2">
      <c r="W811" s="83"/>
      <c r="Y811" s="55"/>
    </row>
    <row r="812" spans="23:25" s="81" customFormat="1" ht="12.75" x14ac:dyDescent="0.2">
      <c r="W812" s="83"/>
      <c r="Y812" s="55"/>
    </row>
    <row r="813" spans="23:25" s="81" customFormat="1" ht="12.75" x14ac:dyDescent="0.2">
      <c r="W813" s="83"/>
      <c r="Y813" s="55"/>
    </row>
    <row r="814" spans="23:25" s="81" customFormat="1" ht="12.75" x14ac:dyDescent="0.2">
      <c r="W814" s="83"/>
      <c r="Y814" s="55"/>
    </row>
    <row r="815" spans="23:25" s="81" customFormat="1" ht="12.75" x14ac:dyDescent="0.2">
      <c r="W815" s="83"/>
      <c r="Y815" s="55"/>
    </row>
    <row r="816" spans="23:25" s="81" customFormat="1" ht="12.75" x14ac:dyDescent="0.2">
      <c r="W816" s="83"/>
      <c r="Y816" s="55"/>
    </row>
    <row r="817" spans="23:25" s="81" customFormat="1" ht="12.75" x14ac:dyDescent="0.2">
      <c r="W817" s="83"/>
      <c r="Y817" s="55"/>
    </row>
    <row r="818" spans="23:25" s="81" customFormat="1" ht="12.75" x14ac:dyDescent="0.2">
      <c r="W818" s="83"/>
      <c r="Y818" s="55"/>
    </row>
    <row r="819" spans="23:25" s="81" customFormat="1" ht="12.75" x14ac:dyDescent="0.2">
      <c r="W819" s="83"/>
      <c r="Y819" s="55"/>
    </row>
    <row r="820" spans="23:25" s="81" customFormat="1" ht="12.75" x14ac:dyDescent="0.2">
      <c r="W820" s="83"/>
      <c r="Y820" s="55"/>
    </row>
    <row r="821" spans="23:25" s="81" customFormat="1" ht="12.75" x14ac:dyDescent="0.2">
      <c r="W821" s="83"/>
      <c r="Y821" s="55"/>
    </row>
    <row r="822" spans="23:25" s="81" customFormat="1" ht="12.75" x14ac:dyDescent="0.2">
      <c r="W822" s="83"/>
      <c r="Y822" s="55"/>
    </row>
    <row r="823" spans="23:25" s="81" customFormat="1" ht="12.75" x14ac:dyDescent="0.2">
      <c r="W823" s="83"/>
      <c r="Y823" s="55"/>
    </row>
    <row r="824" spans="23:25" s="81" customFormat="1" ht="12.75" x14ac:dyDescent="0.2">
      <c r="W824" s="83"/>
      <c r="Y824" s="55"/>
    </row>
    <row r="825" spans="23:25" s="81" customFormat="1" ht="12.75" x14ac:dyDescent="0.2">
      <c r="W825" s="83"/>
      <c r="Y825" s="55"/>
    </row>
    <row r="826" spans="23:25" s="81" customFormat="1" ht="12.75" x14ac:dyDescent="0.2">
      <c r="W826" s="83"/>
      <c r="Y826" s="55"/>
    </row>
    <row r="827" spans="23:25" s="81" customFormat="1" ht="12.75" x14ac:dyDescent="0.2">
      <c r="W827" s="83"/>
      <c r="Y827" s="55"/>
    </row>
    <row r="828" spans="23:25" s="81" customFormat="1" ht="12.75" x14ac:dyDescent="0.2">
      <c r="W828" s="83"/>
      <c r="Y828" s="55"/>
    </row>
    <row r="829" spans="23:25" s="81" customFormat="1" ht="12.75" x14ac:dyDescent="0.2">
      <c r="W829" s="83"/>
      <c r="Y829" s="55"/>
    </row>
    <row r="830" spans="23:25" s="81" customFormat="1" ht="12.75" x14ac:dyDescent="0.2">
      <c r="W830" s="83"/>
      <c r="Y830" s="55"/>
    </row>
    <row r="831" spans="23:25" s="81" customFormat="1" ht="12.75" x14ac:dyDescent="0.2">
      <c r="W831" s="83"/>
      <c r="Y831" s="55"/>
    </row>
    <row r="832" spans="23:25" s="81" customFormat="1" ht="12.75" x14ac:dyDescent="0.2">
      <c r="W832" s="83"/>
      <c r="Y832" s="55"/>
    </row>
    <row r="833" spans="23:25" s="81" customFormat="1" ht="12.75" x14ac:dyDescent="0.2">
      <c r="W833" s="83"/>
      <c r="Y833" s="55"/>
    </row>
    <row r="834" spans="23:25" s="81" customFormat="1" ht="12.75" x14ac:dyDescent="0.2">
      <c r="W834" s="83"/>
      <c r="Y834" s="55"/>
    </row>
    <row r="835" spans="23:25" s="81" customFormat="1" ht="12.75" x14ac:dyDescent="0.2">
      <c r="W835" s="83"/>
      <c r="Y835" s="55"/>
    </row>
    <row r="836" spans="23:25" s="81" customFormat="1" ht="12.75" x14ac:dyDescent="0.2">
      <c r="W836" s="83"/>
      <c r="Y836" s="55"/>
    </row>
    <row r="837" spans="23:25" s="81" customFormat="1" ht="12.75" x14ac:dyDescent="0.2">
      <c r="W837" s="83"/>
      <c r="Y837" s="55"/>
    </row>
    <row r="838" spans="23:25" s="81" customFormat="1" ht="12.75" x14ac:dyDescent="0.2">
      <c r="W838" s="83"/>
      <c r="Y838" s="55"/>
    </row>
    <row r="839" spans="23:25" s="81" customFormat="1" ht="12.75" x14ac:dyDescent="0.2">
      <c r="W839" s="83"/>
      <c r="Y839" s="55"/>
    </row>
    <row r="840" spans="23:25" s="81" customFormat="1" ht="12.75" x14ac:dyDescent="0.2">
      <c r="W840" s="83"/>
      <c r="Y840" s="55"/>
    </row>
    <row r="841" spans="23:25" s="81" customFormat="1" ht="12.75" x14ac:dyDescent="0.2">
      <c r="W841" s="83"/>
      <c r="Y841" s="55"/>
    </row>
    <row r="842" spans="23:25" s="81" customFormat="1" ht="12.75" x14ac:dyDescent="0.2">
      <c r="W842" s="83"/>
      <c r="Y842" s="55"/>
    </row>
    <row r="843" spans="23:25" s="81" customFormat="1" ht="12.75" x14ac:dyDescent="0.2">
      <c r="W843" s="83"/>
      <c r="Y843" s="55"/>
    </row>
    <row r="844" spans="23:25" s="81" customFormat="1" ht="12.75" x14ac:dyDescent="0.2">
      <c r="W844" s="83"/>
      <c r="Y844" s="55"/>
    </row>
    <row r="845" spans="23:25" s="81" customFormat="1" ht="12.75" x14ac:dyDescent="0.2">
      <c r="W845" s="83"/>
      <c r="Y845" s="55"/>
    </row>
    <row r="846" spans="23:25" s="81" customFormat="1" ht="12.75" x14ac:dyDescent="0.2">
      <c r="W846" s="83"/>
      <c r="Y846" s="55"/>
    </row>
    <row r="847" spans="23:25" s="81" customFormat="1" ht="12.75" x14ac:dyDescent="0.2">
      <c r="W847" s="83"/>
      <c r="Y847" s="55"/>
    </row>
    <row r="848" spans="23:25" s="81" customFormat="1" ht="12.75" x14ac:dyDescent="0.2">
      <c r="W848" s="83"/>
      <c r="Y848" s="55"/>
    </row>
    <row r="849" spans="23:25" s="81" customFormat="1" ht="12.75" x14ac:dyDescent="0.2">
      <c r="W849" s="83"/>
      <c r="Y849" s="55"/>
    </row>
    <row r="850" spans="23:25" s="81" customFormat="1" ht="12.75" x14ac:dyDescent="0.2">
      <c r="W850" s="83"/>
      <c r="Y850" s="55"/>
    </row>
    <row r="851" spans="23:25" s="81" customFormat="1" ht="12.75" x14ac:dyDescent="0.2">
      <c r="W851" s="83"/>
      <c r="Y851" s="55"/>
    </row>
    <row r="852" spans="23:25" s="81" customFormat="1" ht="12.75" x14ac:dyDescent="0.2">
      <c r="W852" s="83"/>
      <c r="Y852" s="55"/>
    </row>
    <row r="853" spans="23:25" s="81" customFormat="1" ht="12.75" x14ac:dyDescent="0.2">
      <c r="W853" s="83"/>
      <c r="Y853" s="55"/>
    </row>
    <row r="854" spans="23:25" s="81" customFormat="1" ht="12.75" x14ac:dyDescent="0.2">
      <c r="W854" s="83"/>
      <c r="Y854" s="55"/>
    </row>
    <row r="855" spans="23:25" s="81" customFormat="1" ht="12.75" x14ac:dyDescent="0.2">
      <c r="W855" s="83"/>
      <c r="Y855" s="55"/>
    </row>
    <row r="856" spans="23:25" s="81" customFormat="1" ht="12.75" x14ac:dyDescent="0.2">
      <c r="W856" s="83"/>
      <c r="Y856" s="55"/>
    </row>
    <row r="857" spans="23:25" s="81" customFormat="1" ht="12.75" x14ac:dyDescent="0.2">
      <c r="W857" s="83"/>
      <c r="Y857" s="55"/>
    </row>
    <row r="858" spans="23:25" s="81" customFormat="1" ht="12.75" x14ac:dyDescent="0.2">
      <c r="W858" s="83"/>
      <c r="Y858" s="55"/>
    </row>
    <row r="859" spans="23:25" s="81" customFormat="1" ht="12.75" x14ac:dyDescent="0.2">
      <c r="W859" s="83"/>
      <c r="Y859" s="55"/>
    </row>
    <row r="860" spans="23:25" s="81" customFormat="1" ht="12.75" x14ac:dyDescent="0.2">
      <c r="W860" s="83"/>
      <c r="Y860" s="55"/>
    </row>
    <row r="861" spans="23:25" s="81" customFormat="1" ht="12.75" x14ac:dyDescent="0.2">
      <c r="W861" s="83"/>
      <c r="Y861" s="55"/>
    </row>
    <row r="862" spans="23:25" s="81" customFormat="1" ht="12.75" x14ac:dyDescent="0.2">
      <c r="W862" s="83"/>
      <c r="Y862" s="55"/>
    </row>
    <row r="863" spans="23:25" s="81" customFormat="1" ht="12.75" x14ac:dyDescent="0.2">
      <c r="W863" s="83"/>
      <c r="Y863" s="55"/>
    </row>
    <row r="864" spans="23:25" s="81" customFormat="1" ht="12.75" x14ac:dyDescent="0.2">
      <c r="W864" s="83"/>
      <c r="Y864" s="55"/>
    </row>
    <row r="865" spans="23:25" s="81" customFormat="1" ht="12.75" x14ac:dyDescent="0.2">
      <c r="W865" s="83"/>
      <c r="Y865" s="55"/>
    </row>
    <row r="866" spans="23:25" s="81" customFormat="1" ht="12.75" x14ac:dyDescent="0.2">
      <c r="W866" s="83"/>
      <c r="Y866" s="55"/>
    </row>
    <row r="867" spans="23:25" s="81" customFormat="1" ht="12.75" x14ac:dyDescent="0.2">
      <c r="W867" s="83"/>
      <c r="Y867" s="55"/>
    </row>
    <row r="868" spans="23:25" s="81" customFormat="1" ht="12.75" x14ac:dyDescent="0.2">
      <c r="W868" s="83"/>
      <c r="Y868" s="55"/>
    </row>
    <row r="869" spans="23:25" s="81" customFormat="1" ht="12.75" x14ac:dyDescent="0.2">
      <c r="W869" s="83"/>
      <c r="Y869" s="55"/>
    </row>
    <row r="870" spans="23:25" s="81" customFormat="1" ht="12.75" x14ac:dyDescent="0.2">
      <c r="W870" s="83"/>
      <c r="Y870" s="55"/>
    </row>
    <row r="871" spans="23:25" s="81" customFormat="1" ht="12.75" x14ac:dyDescent="0.2">
      <c r="W871" s="83"/>
      <c r="Y871" s="55"/>
    </row>
    <row r="872" spans="23:25" s="81" customFormat="1" ht="12.75" x14ac:dyDescent="0.2">
      <c r="W872" s="83"/>
      <c r="Y872" s="55"/>
    </row>
    <row r="873" spans="23:25" s="81" customFormat="1" ht="12.75" x14ac:dyDescent="0.2">
      <c r="W873" s="83"/>
      <c r="Y873" s="55"/>
    </row>
    <row r="874" spans="23:25" s="81" customFormat="1" ht="12.75" x14ac:dyDescent="0.2">
      <c r="W874" s="83"/>
      <c r="Y874" s="55"/>
    </row>
    <row r="875" spans="23:25" s="81" customFormat="1" ht="12.75" x14ac:dyDescent="0.2">
      <c r="W875" s="83"/>
      <c r="Y875" s="55"/>
    </row>
    <row r="876" spans="23:25" s="81" customFormat="1" ht="12.75" x14ac:dyDescent="0.2">
      <c r="W876" s="83"/>
      <c r="Y876" s="55"/>
    </row>
    <row r="877" spans="23:25" s="81" customFormat="1" ht="12.75" x14ac:dyDescent="0.2">
      <c r="W877" s="83"/>
      <c r="Y877" s="55"/>
    </row>
    <row r="878" spans="23:25" s="81" customFormat="1" ht="12.75" x14ac:dyDescent="0.2">
      <c r="W878" s="83"/>
      <c r="Y878" s="55"/>
    </row>
    <row r="879" spans="23:25" s="81" customFormat="1" ht="12.75" x14ac:dyDescent="0.2">
      <c r="W879" s="83"/>
      <c r="Y879" s="55"/>
    </row>
    <row r="880" spans="23:25" s="81" customFormat="1" ht="12.75" x14ac:dyDescent="0.2">
      <c r="W880" s="83"/>
      <c r="Y880" s="55"/>
    </row>
    <row r="881" spans="23:25" s="81" customFormat="1" ht="12.75" x14ac:dyDescent="0.2">
      <c r="W881" s="83"/>
      <c r="Y881" s="55"/>
    </row>
    <row r="882" spans="23:25" s="81" customFormat="1" ht="12.75" x14ac:dyDescent="0.2">
      <c r="W882" s="83"/>
      <c r="Y882" s="55"/>
    </row>
    <row r="883" spans="23:25" s="81" customFormat="1" ht="12.75" x14ac:dyDescent="0.2">
      <c r="W883" s="83"/>
      <c r="Y883" s="55"/>
    </row>
    <row r="884" spans="23:25" s="81" customFormat="1" ht="12.75" x14ac:dyDescent="0.2">
      <c r="W884" s="83"/>
      <c r="Y884" s="55"/>
    </row>
    <row r="885" spans="23:25" s="81" customFormat="1" ht="12.75" x14ac:dyDescent="0.2">
      <c r="W885" s="83"/>
      <c r="Y885" s="55"/>
    </row>
    <row r="886" spans="23:25" s="81" customFormat="1" ht="12.75" x14ac:dyDescent="0.2">
      <c r="W886" s="83"/>
      <c r="Y886" s="55"/>
    </row>
    <row r="887" spans="23:25" s="81" customFormat="1" ht="12.75" x14ac:dyDescent="0.2">
      <c r="W887" s="83"/>
      <c r="Y887" s="55"/>
    </row>
    <row r="888" spans="23:25" s="81" customFormat="1" ht="12.75" x14ac:dyDescent="0.2">
      <c r="W888" s="83"/>
      <c r="Y888" s="55"/>
    </row>
    <row r="889" spans="23:25" s="81" customFormat="1" ht="12.75" x14ac:dyDescent="0.2">
      <c r="W889" s="83"/>
      <c r="Y889" s="55"/>
    </row>
    <row r="890" spans="23:25" s="81" customFormat="1" ht="12.75" x14ac:dyDescent="0.2">
      <c r="W890" s="83"/>
      <c r="Y890" s="55"/>
    </row>
    <row r="891" spans="23:25" s="81" customFormat="1" ht="12.75" x14ac:dyDescent="0.2">
      <c r="W891" s="83"/>
      <c r="Y891" s="55"/>
    </row>
    <row r="892" spans="23:25" s="81" customFormat="1" ht="12.75" x14ac:dyDescent="0.2">
      <c r="W892" s="83"/>
      <c r="Y892" s="55"/>
    </row>
    <row r="893" spans="23:25" s="81" customFormat="1" ht="12.75" x14ac:dyDescent="0.2">
      <c r="W893" s="83"/>
      <c r="Y893" s="55"/>
    </row>
    <row r="894" spans="23:25" s="81" customFormat="1" ht="12.75" x14ac:dyDescent="0.2">
      <c r="W894" s="83"/>
      <c r="Y894" s="55"/>
    </row>
    <row r="895" spans="23:25" s="81" customFormat="1" ht="12.75" x14ac:dyDescent="0.2">
      <c r="W895" s="83"/>
      <c r="Y895" s="55"/>
    </row>
    <row r="896" spans="23:25" s="81" customFormat="1" ht="12.75" x14ac:dyDescent="0.2">
      <c r="W896" s="83"/>
      <c r="Y896" s="55"/>
    </row>
    <row r="897" spans="23:25" s="81" customFormat="1" ht="12.75" x14ac:dyDescent="0.2">
      <c r="W897" s="83"/>
      <c r="Y897" s="55"/>
    </row>
    <row r="898" spans="23:25" s="81" customFormat="1" ht="12.75" x14ac:dyDescent="0.2">
      <c r="W898" s="83"/>
      <c r="Y898" s="55"/>
    </row>
    <row r="899" spans="23:25" s="81" customFormat="1" ht="12.75" x14ac:dyDescent="0.2">
      <c r="W899" s="83"/>
      <c r="Y899" s="55"/>
    </row>
    <row r="900" spans="23:25" s="81" customFormat="1" ht="12.75" x14ac:dyDescent="0.2">
      <c r="W900" s="83"/>
      <c r="Y900" s="55"/>
    </row>
    <row r="901" spans="23:25" s="81" customFormat="1" ht="12.75" x14ac:dyDescent="0.2">
      <c r="W901" s="83"/>
      <c r="Y901" s="55"/>
    </row>
    <row r="902" spans="23:25" s="81" customFormat="1" ht="12.75" x14ac:dyDescent="0.2">
      <c r="W902" s="83"/>
      <c r="Y902" s="55"/>
    </row>
    <row r="903" spans="23:25" s="81" customFormat="1" ht="12.75" x14ac:dyDescent="0.2">
      <c r="W903" s="83"/>
      <c r="Y903" s="55"/>
    </row>
    <row r="904" spans="23:25" s="81" customFormat="1" ht="12.75" x14ac:dyDescent="0.2">
      <c r="W904" s="83"/>
      <c r="Y904" s="55"/>
    </row>
    <row r="905" spans="23:25" s="81" customFormat="1" ht="12.75" x14ac:dyDescent="0.2">
      <c r="W905" s="83"/>
      <c r="Y905" s="55"/>
    </row>
    <row r="906" spans="23:25" s="81" customFormat="1" ht="12.75" x14ac:dyDescent="0.2">
      <c r="W906" s="83"/>
      <c r="Y906" s="55"/>
    </row>
    <row r="907" spans="23:25" s="81" customFormat="1" ht="12.75" x14ac:dyDescent="0.2">
      <c r="W907" s="83"/>
      <c r="Y907" s="55"/>
    </row>
    <row r="908" spans="23:25" s="81" customFormat="1" ht="12.75" x14ac:dyDescent="0.2">
      <c r="W908" s="83"/>
      <c r="Y908" s="55"/>
    </row>
    <row r="909" spans="23:25" s="81" customFormat="1" ht="12.75" x14ac:dyDescent="0.2">
      <c r="W909" s="83"/>
      <c r="Y909" s="55"/>
    </row>
    <row r="910" spans="23:25" s="81" customFormat="1" ht="12.75" x14ac:dyDescent="0.2">
      <c r="W910" s="83"/>
      <c r="Y910" s="55"/>
    </row>
    <row r="911" spans="23:25" s="81" customFormat="1" ht="12.75" x14ac:dyDescent="0.2">
      <c r="W911" s="83"/>
      <c r="Y911" s="55"/>
    </row>
    <row r="912" spans="23:25" s="81" customFormat="1" ht="12.75" x14ac:dyDescent="0.2">
      <c r="W912" s="83"/>
      <c r="Y912" s="55"/>
    </row>
    <row r="913" spans="23:25" s="81" customFormat="1" ht="12.75" x14ac:dyDescent="0.2">
      <c r="W913" s="83"/>
      <c r="Y913" s="55"/>
    </row>
    <row r="914" spans="23:25" s="81" customFormat="1" ht="12.75" x14ac:dyDescent="0.2">
      <c r="W914" s="83"/>
      <c r="Y914" s="55"/>
    </row>
    <row r="915" spans="23:25" s="81" customFormat="1" ht="12.75" x14ac:dyDescent="0.2">
      <c r="W915" s="83"/>
      <c r="Y915" s="55"/>
    </row>
    <row r="916" spans="23:25" s="81" customFormat="1" ht="12.75" x14ac:dyDescent="0.2">
      <c r="W916" s="83"/>
      <c r="Y916" s="55"/>
    </row>
    <row r="917" spans="23:25" s="81" customFormat="1" ht="12.75" x14ac:dyDescent="0.2">
      <c r="W917" s="83"/>
      <c r="Y917" s="55"/>
    </row>
    <row r="918" spans="23:25" s="81" customFormat="1" ht="12.75" x14ac:dyDescent="0.2">
      <c r="W918" s="83"/>
      <c r="Y918" s="55"/>
    </row>
    <row r="919" spans="23:25" s="81" customFormat="1" ht="12.75" x14ac:dyDescent="0.2">
      <c r="W919" s="83"/>
      <c r="Y919" s="55"/>
    </row>
    <row r="920" spans="23:25" s="81" customFormat="1" ht="12.75" x14ac:dyDescent="0.2">
      <c r="W920" s="83"/>
      <c r="Y920" s="55"/>
    </row>
    <row r="921" spans="23:25" s="81" customFormat="1" ht="12.75" x14ac:dyDescent="0.2">
      <c r="W921" s="83"/>
      <c r="Y921" s="55"/>
    </row>
    <row r="922" spans="23:25" s="81" customFormat="1" ht="12.75" x14ac:dyDescent="0.2">
      <c r="W922" s="83"/>
      <c r="Y922" s="55"/>
    </row>
    <row r="923" spans="23:25" s="81" customFormat="1" ht="12.75" x14ac:dyDescent="0.2">
      <c r="W923" s="83"/>
      <c r="Y923" s="55"/>
    </row>
    <row r="924" spans="23:25" s="81" customFormat="1" ht="12.75" x14ac:dyDescent="0.2">
      <c r="W924" s="83"/>
      <c r="Y924" s="55"/>
    </row>
    <row r="925" spans="23:25" s="81" customFormat="1" ht="12.75" x14ac:dyDescent="0.2">
      <c r="W925" s="83"/>
      <c r="Y925" s="55"/>
    </row>
    <row r="926" spans="23:25" s="81" customFormat="1" ht="12.75" x14ac:dyDescent="0.2">
      <c r="W926" s="83"/>
      <c r="Y926" s="55"/>
    </row>
    <row r="927" spans="23:25" s="81" customFormat="1" ht="12.75" x14ac:dyDescent="0.2">
      <c r="W927" s="83"/>
      <c r="Y927" s="55"/>
    </row>
    <row r="928" spans="23:25" s="81" customFormat="1" ht="12.75" x14ac:dyDescent="0.2">
      <c r="W928" s="83"/>
      <c r="Y928" s="55"/>
    </row>
    <row r="929" spans="23:25" s="81" customFormat="1" ht="12.75" x14ac:dyDescent="0.2">
      <c r="W929" s="83"/>
      <c r="Y929" s="55"/>
    </row>
    <row r="930" spans="23:25" s="81" customFormat="1" ht="12.75" x14ac:dyDescent="0.2">
      <c r="W930" s="83"/>
      <c r="Y930" s="55"/>
    </row>
    <row r="931" spans="23:25" s="81" customFormat="1" ht="12.75" x14ac:dyDescent="0.2">
      <c r="W931" s="83"/>
      <c r="Y931" s="55"/>
    </row>
    <row r="932" spans="23:25" s="81" customFormat="1" ht="12.75" x14ac:dyDescent="0.2">
      <c r="W932" s="83"/>
      <c r="Y932" s="55"/>
    </row>
    <row r="933" spans="23:25" s="81" customFormat="1" ht="12.75" x14ac:dyDescent="0.2">
      <c r="W933" s="83"/>
      <c r="Y933" s="55"/>
    </row>
    <row r="934" spans="23:25" s="81" customFormat="1" ht="12.75" x14ac:dyDescent="0.2">
      <c r="W934" s="83"/>
      <c r="Y934" s="55"/>
    </row>
    <row r="935" spans="23:25" s="81" customFormat="1" ht="12.75" x14ac:dyDescent="0.2">
      <c r="W935" s="83"/>
      <c r="Y935" s="55"/>
    </row>
    <row r="936" spans="23:25" s="81" customFormat="1" ht="12.75" x14ac:dyDescent="0.2">
      <c r="W936" s="83"/>
      <c r="Y936" s="55"/>
    </row>
    <row r="937" spans="23:25" s="81" customFormat="1" ht="12.75" x14ac:dyDescent="0.2">
      <c r="W937" s="83"/>
      <c r="Y937" s="55"/>
    </row>
    <row r="938" spans="23:25" s="81" customFormat="1" ht="12.75" x14ac:dyDescent="0.2">
      <c r="W938" s="83"/>
      <c r="Y938" s="55"/>
    </row>
    <row r="939" spans="23:25" s="81" customFormat="1" ht="12.75" x14ac:dyDescent="0.2">
      <c r="W939" s="83"/>
      <c r="Y939" s="55"/>
    </row>
    <row r="940" spans="23:25" s="81" customFormat="1" ht="12.75" x14ac:dyDescent="0.2">
      <c r="W940" s="83"/>
      <c r="Y940" s="55"/>
    </row>
    <row r="941" spans="23:25" s="81" customFormat="1" ht="12.75" x14ac:dyDescent="0.2">
      <c r="W941" s="83"/>
      <c r="Y941" s="55"/>
    </row>
    <row r="942" spans="23:25" s="81" customFormat="1" ht="12.75" x14ac:dyDescent="0.2">
      <c r="W942" s="83"/>
      <c r="Y942" s="55"/>
    </row>
    <row r="943" spans="23:25" s="81" customFormat="1" ht="12.75" x14ac:dyDescent="0.2">
      <c r="W943" s="83"/>
      <c r="Y943" s="55"/>
    </row>
    <row r="944" spans="23:25" s="81" customFormat="1" ht="12.75" x14ac:dyDescent="0.2">
      <c r="W944" s="83"/>
      <c r="Y944" s="55"/>
    </row>
    <row r="945" spans="23:25" s="81" customFormat="1" ht="12.75" x14ac:dyDescent="0.2">
      <c r="W945" s="83"/>
      <c r="Y945" s="55"/>
    </row>
    <row r="946" spans="23:25" s="81" customFormat="1" ht="12.75" x14ac:dyDescent="0.2">
      <c r="W946" s="83"/>
      <c r="Y946" s="55"/>
    </row>
    <row r="947" spans="23:25" s="81" customFormat="1" ht="12.75" x14ac:dyDescent="0.2">
      <c r="W947" s="83"/>
      <c r="Y947" s="55"/>
    </row>
    <row r="948" spans="23:25" s="81" customFormat="1" ht="12.75" x14ac:dyDescent="0.2">
      <c r="W948" s="83"/>
      <c r="Y948" s="55"/>
    </row>
    <row r="949" spans="23:25" s="81" customFormat="1" ht="12.75" x14ac:dyDescent="0.2">
      <c r="W949" s="83"/>
      <c r="Y949" s="55"/>
    </row>
    <row r="950" spans="23:25" s="81" customFormat="1" ht="12.75" x14ac:dyDescent="0.2">
      <c r="W950" s="83"/>
      <c r="Y950" s="55"/>
    </row>
    <row r="951" spans="23:25" s="81" customFormat="1" ht="12.75" x14ac:dyDescent="0.2">
      <c r="W951" s="83"/>
      <c r="Y951" s="55"/>
    </row>
    <row r="952" spans="23:25" s="81" customFormat="1" ht="12.75" x14ac:dyDescent="0.2">
      <c r="W952" s="83"/>
      <c r="Y952" s="55"/>
    </row>
    <row r="953" spans="23:25" s="81" customFormat="1" ht="12.75" x14ac:dyDescent="0.2">
      <c r="W953" s="83"/>
      <c r="Y953" s="55"/>
    </row>
    <row r="954" spans="23:25" s="81" customFormat="1" ht="12.75" x14ac:dyDescent="0.2">
      <c r="W954" s="83"/>
      <c r="Y954" s="55"/>
    </row>
    <row r="955" spans="23:25" s="81" customFormat="1" ht="12.75" x14ac:dyDescent="0.2">
      <c r="W955" s="83"/>
      <c r="Y955" s="55"/>
    </row>
    <row r="956" spans="23:25" s="81" customFormat="1" ht="12.75" x14ac:dyDescent="0.2">
      <c r="W956" s="83"/>
      <c r="Y956" s="55"/>
    </row>
    <row r="957" spans="23:25" s="81" customFormat="1" ht="12.75" x14ac:dyDescent="0.2">
      <c r="W957" s="83"/>
      <c r="Y957" s="55"/>
    </row>
    <row r="958" spans="23:25" s="81" customFormat="1" ht="12.75" x14ac:dyDescent="0.2">
      <c r="W958" s="83"/>
      <c r="Y958" s="55"/>
    </row>
    <row r="959" spans="23:25" s="81" customFormat="1" ht="12.75" x14ac:dyDescent="0.2">
      <c r="W959" s="83"/>
      <c r="Y959" s="55"/>
    </row>
    <row r="960" spans="23:25" s="81" customFormat="1" ht="12.75" x14ac:dyDescent="0.2">
      <c r="W960" s="83"/>
      <c r="Y960" s="55"/>
    </row>
    <row r="961" spans="23:25" s="81" customFormat="1" ht="12.75" x14ac:dyDescent="0.2">
      <c r="W961" s="83"/>
      <c r="Y961" s="55"/>
    </row>
    <row r="962" spans="23:25" s="81" customFormat="1" ht="15.75" customHeight="1" x14ac:dyDescent="0.2">
      <c r="W962" s="83"/>
      <c r="Y962" s="55"/>
    </row>
    <row r="963" spans="23:25" s="81" customFormat="1" ht="15.75" customHeight="1" x14ac:dyDescent="0.2">
      <c r="W963" s="83"/>
      <c r="Y963" s="55"/>
    </row>
    <row r="964" spans="23:25" s="81" customFormat="1" ht="15.75" customHeight="1" x14ac:dyDescent="0.2">
      <c r="W964" s="83"/>
      <c r="Y964" s="55"/>
    </row>
    <row r="965" spans="23:25" s="81" customFormat="1" ht="15.75" customHeight="1" x14ac:dyDescent="0.2">
      <c r="W965" s="83"/>
      <c r="Y965" s="55"/>
    </row>
    <row r="966" spans="23:25" s="81" customFormat="1" ht="15.75" customHeight="1" x14ac:dyDescent="0.2">
      <c r="W966" s="83"/>
      <c r="Y966" s="55"/>
    </row>
    <row r="967" spans="23:25" s="81" customFormat="1" ht="15.75" customHeight="1" x14ac:dyDescent="0.2">
      <c r="W967" s="83"/>
      <c r="Y967" s="55"/>
    </row>
    <row r="968" spans="23:25" s="81" customFormat="1" ht="15.75" customHeight="1" x14ac:dyDescent="0.2">
      <c r="W968" s="83"/>
      <c r="Y968" s="55"/>
    </row>
    <row r="969" spans="23:25" s="81" customFormat="1" ht="15.75" customHeight="1" x14ac:dyDescent="0.2">
      <c r="W969" s="83"/>
      <c r="Y969" s="55"/>
    </row>
    <row r="970" spans="23:25" s="81" customFormat="1" ht="15.75" customHeight="1" x14ac:dyDescent="0.2">
      <c r="W970" s="83"/>
      <c r="Y970" s="55"/>
    </row>
    <row r="971" spans="23:25" s="81" customFormat="1" ht="15.75" customHeight="1" x14ac:dyDescent="0.2">
      <c r="W971" s="83"/>
      <c r="Y971" s="55"/>
    </row>
    <row r="972" spans="23:25" s="81" customFormat="1" ht="15.75" customHeight="1" x14ac:dyDescent="0.2">
      <c r="W972" s="83"/>
      <c r="Y972" s="55"/>
    </row>
    <row r="973" spans="23:25" s="81" customFormat="1" ht="15.75" customHeight="1" x14ac:dyDescent="0.2">
      <c r="W973" s="83"/>
      <c r="Y973" s="55"/>
    </row>
    <row r="974" spans="23:25" s="81" customFormat="1" ht="15.75" customHeight="1" x14ac:dyDescent="0.2">
      <c r="W974" s="83"/>
      <c r="Y974" s="55"/>
    </row>
    <row r="975" spans="23:25" s="81" customFormat="1" ht="15.75" customHeight="1" x14ac:dyDescent="0.2">
      <c r="W975" s="83"/>
      <c r="Y975" s="55"/>
    </row>
    <row r="976" spans="23:25" s="81" customFormat="1" ht="15.75" customHeight="1" x14ac:dyDescent="0.2">
      <c r="W976" s="83"/>
      <c r="Y976" s="55"/>
    </row>
    <row r="977" spans="23:25" s="81" customFormat="1" ht="15.75" customHeight="1" x14ac:dyDescent="0.2">
      <c r="W977" s="83"/>
      <c r="Y977" s="55"/>
    </row>
    <row r="978" spans="23:25" s="81" customFormat="1" ht="15.75" customHeight="1" x14ac:dyDescent="0.2">
      <c r="W978" s="83"/>
      <c r="Y978" s="55"/>
    </row>
    <row r="979" spans="23:25" s="81" customFormat="1" ht="15.75" customHeight="1" x14ac:dyDescent="0.2">
      <c r="W979" s="83"/>
      <c r="Y979" s="55"/>
    </row>
    <row r="980" spans="23:25" s="81" customFormat="1" ht="15.75" customHeight="1" x14ac:dyDescent="0.2">
      <c r="W980" s="83"/>
      <c r="Y980" s="55"/>
    </row>
    <row r="981" spans="23:25" s="81" customFormat="1" ht="15.75" customHeight="1" x14ac:dyDescent="0.2">
      <c r="W981" s="83"/>
      <c r="Y981" s="55"/>
    </row>
    <row r="982" spans="23:25" s="81" customFormat="1" ht="15.75" customHeight="1" x14ac:dyDescent="0.2">
      <c r="W982" s="83"/>
      <c r="Y982" s="55"/>
    </row>
    <row r="983" spans="23:25" s="81" customFormat="1" ht="15.75" customHeight="1" x14ac:dyDescent="0.2">
      <c r="W983" s="83"/>
      <c r="Y983" s="55"/>
    </row>
    <row r="984" spans="23:25" s="81" customFormat="1" ht="15.75" customHeight="1" x14ac:dyDescent="0.2">
      <c r="W984" s="83"/>
      <c r="Y984" s="55"/>
    </row>
    <row r="985" spans="23:25" s="81" customFormat="1" ht="15.75" customHeight="1" x14ac:dyDescent="0.2">
      <c r="W985" s="83"/>
      <c r="Y985" s="55"/>
    </row>
    <row r="986" spans="23:25" s="81" customFormat="1" ht="15.75" customHeight="1" x14ac:dyDescent="0.2">
      <c r="W986" s="83"/>
      <c r="Y986" s="55"/>
    </row>
    <row r="987" spans="23:25" s="81" customFormat="1" ht="15.75" customHeight="1" x14ac:dyDescent="0.2">
      <c r="W987" s="83"/>
      <c r="Y987" s="55"/>
    </row>
    <row r="988" spans="23:25" s="81" customFormat="1" ht="15.75" customHeight="1" x14ac:dyDescent="0.2">
      <c r="W988" s="83"/>
      <c r="Y988" s="55"/>
    </row>
    <row r="989" spans="23:25" s="81" customFormat="1" ht="15.75" customHeight="1" x14ac:dyDescent="0.2">
      <c r="W989" s="83"/>
      <c r="Y989" s="55"/>
    </row>
    <row r="990" spans="23:25" s="81" customFormat="1" ht="15.75" customHeight="1" x14ac:dyDescent="0.2">
      <c r="W990" s="83"/>
      <c r="Y990" s="55"/>
    </row>
    <row r="991" spans="23:25" s="81" customFormat="1" ht="15.75" customHeight="1" x14ac:dyDescent="0.2">
      <c r="W991" s="83"/>
      <c r="Y991" s="55"/>
    </row>
    <row r="992" spans="23:25" s="81" customFormat="1" ht="15.75" customHeight="1" x14ac:dyDescent="0.2">
      <c r="W992" s="83"/>
      <c r="Y992" s="55"/>
    </row>
    <row r="993" spans="23:25" s="81" customFormat="1" ht="15.75" customHeight="1" x14ac:dyDescent="0.2">
      <c r="W993" s="83"/>
      <c r="Y993" s="55"/>
    </row>
    <row r="994" spans="23:25" s="81" customFormat="1" ht="15.75" customHeight="1" x14ac:dyDescent="0.2">
      <c r="W994" s="83"/>
      <c r="Y994" s="55"/>
    </row>
    <row r="995" spans="23:25" s="81" customFormat="1" ht="15.75" customHeight="1" x14ac:dyDescent="0.2">
      <c r="W995" s="83"/>
      <c r="Y995" s="55"/>
    </row>
    <row r="996" spans="23:25" s="81" customFormat="1" ht="15.75" customHeight="1" x14ac:dyDescent="0.2">
      <c r="W996" s="83"/>
      <c r="Y996" s="55"/>
    </row>
    <row r="997" spans="23:25" s="81" customFormat="1" ht="15.75" customHeight="1" x14ac:dyDescent="0.2">
      <c r="W997" s="83"/>
      <c r="Y997" s="55"/>
    </row>
    <row r="998" spans="23:25" s="81" customFormat="1" ht="15.75" customHeight="1" x14ac:dyDescent="0.2">
      <c r="W998" s="83"/>
      <c r="Y998" s="55"/>
    </row>
    <row r="999" spans="23:25" s="81" customFormat="1" ht="15.75" customHeight="1" x14ac:dyDescent="0.2">
      <c r="W999" s="83"/>
      <c r="Y999" s="55"/>
    </row>
    <row r="1000" spans="23:25" s="81" customFormat="1" ht="15.75" customHeight="1" x14ac:dyDescent="0.2">
      <c r="W1000" s="83"/>
      <c r="Y1000" s="55"/>
    </row>
    <row r="1001" spans="23:25" s="81" customFormat="1" ht="15.75" customHeight="1" x14ac:dyDescent="0.2">
      <c r="W1001" s="83"/>
      <c r="Y1001" s="55"/>
    </row>
    <row r="1002" spans="23:25" s="81" customFormat="1" ht="15.75" customHeight="1" x14ac:dyDescent="0.2">
      <c r="W1002" s="83"/>
      <c r="Y1002" s="55"/>
    </row>
    <row r="1003" spans="23:25" s="81" customFormat="1" ht="15.75" customHeight="1" x14ac:dyDescent="0.2">
      <c r="W1003" s="83"/>
      <c r="Y1003" s="55"/>
    </row>
    <row r="1004" spans="23:25" s="81" customFormat="1" ht="15.75" customHeight="1" x14ac:dyDescent="0.2">
      <c r="W1004" s="83"/>
      <c r="Y1004" s="55"/>
    </row>
    <row r="1005" spans="23:25" s="81" customFormat="1" ht="15.75" customHeight="1" x14ac:dyDescent="0.2">
      <c r="W1005" s="83"/>
      <c r="Y1005" s="55"/>
    </row>
    <row r="1006" spans="23:25" s="81" customFormat="1" ht="15.75" customHeight="1" x14ac:dyDescent="0.2">
      <c r="W1006" s="83"/>
      <c r="Y1006" s="55"/>
    </row>
    <row r="1007" spans="23:25" s="81" customFormat="1" ht="15.75" customHeight="1" x14ac:dyDescent="0.2">
      <c r="W1007" s="83"/>
      <c r="Y1007" s="55"/>
    </row>
    <row r="1008" spans="23:25" s="81" customFormat="1" ht="15.75" customHeight="1" x14ac:dyDescent="0.2">
      <c r="W1008" s="83"/>
      <c r="Y1008" s="55"/>
    </row>
    <row r="1009" spans="23:25" s="81" customFormat="1" ht="15.75" customHeight="1" x14ac:dyDescent="0.2">
      <c r="W1009" s="83"/>
      <c r="Y1009" s="55"/>
    </row>
    <row r="1010" spans="23:25" s="81" customFormat="1" ht="15.75" customHeight="1" x14ac:dyDescent="0.2">
      <c r="W1010" s="83"/>
      <c r="Y1010" s="55"/>
    </row>
    <row r="1011" spans="23:25" s="81" customFormat="1" ht="15.75" customHeight="1" x14ac:dyDescent="0.2">
      <c r="W1011" s="83"/>
      <c r="Y1011" s="55"/>
    </row>
    <row r="1012" spans="23:25" s="81" customFormat="1" ht="15.75" customHeight="1" x14ac:dyDescent="0.2">
      <c r="W1012" s="83"/>
      <c r="Y1012" s="55"/>
    </row>
    <row r="1013" spans="23:25" s="81" customFormat="1" ht="15.75" customHeight="1" x14ac:dyDescent="0.2">
      <c r="W1013" s="83"/>
      <c r="Y1013" s="55"/>
    </row>
    <row r="1014" spans="23:25" s="81" customFormat="1" ht="15.75" customHeight="1" x14ac:dyDescent="0.2">
      <c r="W1014" s="83"/>
      <c r="Y1014" s="55"/>
    </row>
    <row r="1015" spans="23:25" s="81" customFormat="1" ht="15.75" customHeight="1" x14ac:dyDescent="0.2">
      <c r="W1015" s="83"/>
      <c r="Y1015" s="55"/>
    </row>
    <row r="1016" spans="23:25" s="81" customFormat="1" ht="15.75" customHeight="1" x14ac:dyDescent="0.2">
      <c r="W1016" s="83"/>
      <c r="Y1016" s="55"/>
    </row>
    <row r="1017" spans="23:25" s="81" customFormat="1" ht="15.75" customHeight="1" x14ac:dyDescent="0.2">
      <c r="W1017" s="83"/>
      <c r="Y1017" s="55"/>
    </row>
    <row r="1018" spans="23:25" s="81" customFormat="1" ht="15.75" customHeight="1" x14ac:dyDescent="0.2">
      <c r="W1018" s="83"/>
      <c r="Y1018" s="55"/>
    </row>
    <row r="1019" spans="23:25" s="81" customFormat="1" ht="15.75" customHeight="1" x14ac:dyDescent="0.2">
      <c r="W1019" s="83"/>
      <c r="Y1019" s="55"/>
    </row>
    <row r="1020" spans="23:25" s="81" customFormat="1" ht="15.75" customHeight="1" x14ac:dyDescent="0.2">
      <c r="W1020" s="83"/>
      <c r="Y1020" s="55"/>
    </row>
    <row r="1021" spans="23:25" s="81" customFormat="1" ht="15.75" customHeight="1" x14ac:dyDescent="0.2">
      <c r="W1021" s="83"/>
      <c r="Y1021" s="55"/>
    </row>
    <row r="1022" spans="23:25" s="81" customFormat="1" ht="15.75" customHeight="1" x14ac:dyDescent="0.2">
      <c r="W1022" s="83"/>
      <c r="Y1022" s="55"/>
    </row>
    <row r="1023" spans="23:25" s="81" customFormat="1" ht="15.75" customHeight="1" x14ac:dyDescent="0.2">
      <c r="W1023" s="83"/>
      <c r="Y1023" s="55"/>
    </row>
    <row r="1024" spans="23:25" s="81" customFormat="1" ht="15.75" customHeight="1" x14ac:dyDescent="0.2">
      <c r="W1024" s="83"/>
      <c r="Y1024" s="55"/>
    </row>
    <row r="1025" spans="10:25" s="81" customFormat="1" ht="15.75" customHeight="1" x14ac:dyDescent="0.2">
      <c r="W1025" s="83"/>
      <c r="Y1025" s="55"/>
    </row>
    <row r="1026" spans="10:25" s="81" customFormat="1" ht="15.75" customHeight="1" x14ac:dyDescent="0.2">
      <c r="W1026" s="83"/>
      <c r="Y1026" s="55"/>
    </row>
    <row r="1027" spans="10:25" s="81" customFormat="1" ht="15.75" customHeight="1" x14ac:dyDescent="0.2">
      <c r="W1027" s="83"/>
      <c r="Y1027" s="55"/>
    </row>
    <row r="1028" spans="10:25" s="81" customFormat="1" ht="15.75" customHeight="1" x14ac:dyDescent="0.2">
      <c r="W1028" s="83"/>
      <c r="Y1028" s="55"/>
    </row>
    <row r="1029" spans="10:25" s="81" customFormat="1" ht="15.75" customHeight="1" x14ac:dyDescent="0.2">
      <c r="W1029" s="83"/>
      <c r="Y1029" s="55"/>
    </row>
    <row r="1030" spans="10:25" s="81" customFormat="1" ht="15.75" customHeight="1" x14ac:dyDescent="0.2">
      <c r="W1030" s="83"/>
      <c r="Y1030" s="55"/>
    </row>
    <row r="1031" spans="10:25" s="81" customFormat="1" ht="15.75" customHeight="1" x14ac:dyDescent="0.2">
      <c r="W1031" s="83"/>
      <c r="Y1031" s="55"/>
    </row>
    <row r="1032" spans="10:25" s="81" customFormat="1" ht="15.75" customHeight="1" x14ac:dyDescent="0.2">
      <c r="W1032" s="83"/>
      <c r="Y1032" s="55"/>
    </row>
    <row r="1033" spans="10:25" s="81" customFormat="1" ht="15.75" customHeight="1" x14ac:dyDescent="0.2">
      <c r="W1033" s="83"/>
      <c r="Y1033" s="55"/>
    </row>
    <row r="1034" spans="10:25" s="81" customFormat="1" ht="15.75" customHeight="1" x14ac:dyDescent="0.2">
      <c r="W1034" s="83"/>
      <c r="Y1034" s="55"/>
    </row>
    <row r="1035" spans="10:25" s="63" customFormat="1" ht="15.75" customHeight="1" x14ac:dyDescent="0.2">
      <c r="J1035" s="78"/>
      <c r="K1035" s="78"/>
      <c r="L1035" s="78"/>
      <c r="M1035" s="78"/>
      <c r="N1035" s="78"/>
      <c r="W1035" s="79"/>
      <c r="X1035" s="78"/>
      <c r="Y1035" s="80"/>
    </row>
    <row r="1036" spans="10:25" s="63" customFormat="1" ht="15.75" customHeight="1" x14ac:dyDescent="0.2">
      <c r="J1036" s="78"/>
      <c r="K1036" s="78"/>
      <c r="L1036" s="78"/>
      <c r="M1036" s="78"/>
      <c r="N1036" s="78"/>
      <c r="W1036" s="79"/>
      <c r="X1036" s="78"/>
      <c r="Y1036" s="80"/>
    </row>
    <row r="1037" spans="10:25" s="63" customFormat="1" ht="15.75" customHeight="1" x14ac:dyDescent="0.2">
      <c r="J1037" s="78"/>
      <c r="K1037" s="78"/>
      <c r="L1037" s="78"/>
      <c r="M1037" s="78"/>
      <c r="N1037" s="78"/>
      <c r="W1037" s="79"/>
      <c r="X1037" s="78"/>
      <c r="Y1037" s="80"/>
    </row>
    <row r="1038" spans="10:25" s="63" customFormat="1" ht="15.75" customHeight="1" x14ac:dyDescent="0.2">
      <c r="J1038" s="78"/>
      <c r="K1038" s="78"/>
      <c r="L1038" s="78"/>
      <c r="M1038" s="78"/>
      <c r="N1038" s="78"/>
      <c r="W1038" s="79"/>
      <c r="X1038" s="78"/>
      <c r="Y1038" s="80"/>
    </row>
    <row r="1039" spans="10:25" s="63" customFormat="1" ht="15.75" customHeight="1" x14ac:dyDescent="0.2">
      <c r="J1039" s="78"/>
      <c r="K1039" s="78"/>
      <c r="L1039" s="78"/>
      <c r="M1039" s="78"/>
      <c r="N1039" s="78"/>
      <c r="W1039" s="79"/>
      <c r="X1039" s="78"/>
      <c r="Y1039" s="80"/>
    </row>
    <row r="1040" spans="10:25" s="63" customFormat="1" ht="15.75" customHeight="1" x14ac:dyDescent="0.2">
      <c r="J1040" s="78"/>
      <c r="K1040" s="78"/>
      <c r="L1040" s="78"/>
      <c r="M1040" s="78"/>
      <c r="N1040" s="78"/>
      <c r="W1040" s="79"/>
      <c r="X1040" s="78"/>
      <c r="Y1040" s="80"/>
    </row>
    <row r="1041" spans="10:25" s="63" customFormat="1" ht="15.75" customHeight="1" x14ac:dyDescent="0.2">
      <c r="J1041" s="78"/>
      <c r="K1041" s="78"/>
      <c r="L1041" s="78"/>
      <c r="M1041" s="78"/>
      <c r="N1041" s="78"/>
      <c r="W1041" s="79"/>
      <c r="X1041" s="78"/>
      <c r="Y1041" s="80"/>
    </row>
    <row r="1042" spans="10:25" s="63" customFormat="1" ht="15.75" customHeight="1" x14ac:dyDescent="0.2">
      <c r="J1042" s="78"/>
      <c r="K1042" s="78"/>
      <c r="L1042" s="78"/>
      <c r="M1042" s="78"/>
      <c r="N1042" s="78"/>
      <c r="W1042" s="79"/>
      <c r="X1042" s="78"/>
      <c r="Y1042" s="80"/>
    </row>
    <row r="1043" spans="10:25" s="63" customFormat="1" ht="15.75" customHeight="1" x14ac:dyDescent="0.2">
      <c r="J1043" s="78"/>
      <c r="K1043" s="78"/>
      <c r="L1043" s="78"/>
      <c r="M1043" s="78"/>
      <c r="N1043" s="78"/>
      <c r="W1043" s="79"/>
      <c r="X1043" s="78"/>
      <c r="Y1043" s="80"/>
    </row>
    <row r="1044" spans="10:25" s="63" customFormat="1" ht="15.75" customHeight="1" x14ac:dyDescent="0.2">
      <c r="J1044" s="78"/>
      <c r="K1044" s="78"/>
      <c r="L1044" s="78"/>
      <c r="M1044" s="78"/>
      <c r="N1044" s="78"/>
      <c r="W1044" s="79"/>
      <c r="X1044" s="78"/>
      <c r="Y1044" s="80"/>
    </row>
    <row r="1045" spans="10:25" s="63" customFormat="1" ht="15.75" customHeight="1" x14ac:dyDescent="0.2">
      <c r="J1045" s="78"/>
      <c r="K1045" s="78"/>
      <c r="L1045" s="78"/>
      <c r="M1045" s="78"/>
      <c r="N1045" s="78"/>
      <c r="W1045" s="79"/>
      <c r="X1045" s="78"/>
      <c r="Y1045" s="80"/>
    </row>
    <row r="1046" spans="10:25" s="63" customFormat="1" ht="15.75" customHeight="1" x14ac:dyDescent="0.2">
      <c r="J1046" s="78"/>
      <c r="K1046" s="78"/>
      <c r="L1046" s="78"/>
      <c r="M1046" s="78"/>
      <c r="N1046" s="78"/>
      <c r="W1046" s="79"/>
      <c r="X1046" s="78"/>
      <c r="Y1046" s="80"/>
    </row>
    <row r="1047" spans="10:25" s="63" customFormat="1" ht="15.75" customHeight="1" x14ac:dyDescent="0.2">
      <c r="J1047" s="78"/>
      <c r="K1047" s="78"/>
      <c r="L1047" s="78"/>
      <c r="M1047" s="78"/>
      <c r="N1047" s="78"/>
      <c r="W1047" s="79"/>
      <c r="X1047" s="78"/>
      <c r="Y1047" s="80"/>
    </row>
    <row r="1048" spans="10:25" s="63" customFormat="1" ht="15.75" customHeight="1" x14ac:dyDescent="0.2">
      <c r="J1048" s="78"/>
      <c r="K1048" s="78"/>
      <c r="L1048" s="78"/>
      <c r="M1048" s="78"/>
      <c r="N1048" s="78"/>
      <c r="W1048" s="79"/>
      <c r="X1048" s="78"/>
      <c r="Y1048" s="80"/>
    </row>
    <row r="1049" spans="10:25" s="63" customFormat="1" ht="15.75" customHeight="1" x14ac:dyDescent="0.2">
      <c r="J1049" s="78"/>
      <c r="K1049" s="78"/>
      <c r="L1049" s="78"/>
      <c r="M1049" s="78"/>
      <c r="N1049" s="78"/>
      <c r="W1049" s="79"/>
      <c r="X1049" s="78"/>
      <c r="Y1049" s="80"/>
    </row>
    <row r="1050" spans="10:25" s="63" customFormat="1" ht="15.75" customHeight="1" x14ac:dyDescent="0.2">
      <c r="J1050" s="78"/>
      <c r="K1050" s="78"/>
      <c r="L1050" s="78"/>
      <c r="M1050" s="78"/>
      <c r="N1050" s="78"/>
      <c r="W1050" s="79"/>
      <c r="X1050" s="78"/>
      <c r="Y1050" s="80"/>
    </row>
    <row r="1051" spans="10:25" s="63" customFormat="1" ht="15.75" customHeight="1" x14ac:dyDescent="0.2">
      <c r="J1051" s="78"/>
      <c r="K1051" s="78"/>
      <c r="L1051" s="78"/>
      <c r="M1051" s="78"/>
      <c r="N1051" s="78"/>
      <c r="W1051" s="79"/>
      <c r="X1051" s="78"/>
      <c r="Y1051" s="80"/>
    </row>
    <row r="1052" spans="10:25" s="63" customFormat="1" ht="15.75" customHeight="1" x14ac:dyDescent="0.2">
      <c r="J1052" s="78"/>
      <c r="K1052" s="78"/>
      <c r="L1052" s="78"/>
      <c r="M1052" s="78"/>
      <c r="N1052" s="78"/>
      <c r="W1052" s="79"/>
      <c r="X1052" s="78"/>
      <c r="Y1052" s="80"/>
    </row>
    <row r="1053" spans="10:25" s="63" customFormat="1" ht="15.75" customHeight="1" x14ac:dyDescent="0.2">
      <c r="J1053" s="78"/>
      <c r="K1053" s="78"/>
      <c r="L1053" s="78"/>
      <c r="M1053" s="78"/>
      <c r="N1053" s="78"/>
      <c r="W1053" s="79"/>
      <c r="X1053" s="78"/>
      <c r="Y1053" s="80"/>
    </row>
    <row r="1054" spans="10:25" s="63" customFormat="1" ht="15.75" customHeight="1" x14ac:dyDescent="0.2">
      <c r="J1054" s="78"/>
      <c r="K1054" s="78"/>
      <c r="L1054" s="78"/>
      <c r="M1054" s="78"/>
      <c r="N1054" s="78"/>
      <c r="W1054" s="79"/>
      <c r="X1054" s="78"/>
      <c r="Y1054" s="80"/>
    </row>
    <row r="1055" spans="10:25" s="63" customFormat="1" ht="15.75" customHeight="1" x14ac:dyDescent="0.2">
      <c r="J1055" s="78"/>
      <c r="K1055" s="78"/>
      <c r="L1055" s="78"/>
      <c r="M1055" s="78"/>
      <c r="N1055" s="78"/>
      <c r="W1055" s="79"/>
      <c r="X1055" s="78"/>
      <c r="Y1055" s="80"/>
    </row>
    <row r="1056" spans="10:25" s="63" customFormat="1" ht="15.75" customHeight="1" x14ac:dyDescent="0.2">
      <c r="J1056" s="78"/>
      <c r="K1056" s="78"/>
      <c r="L1056" s="78"/>
      <c r="M1056" s="78"/>
      <c r="N1056" s="78"/>
      <c r="W1056" s="79"/>
      <c r="X1056" s="78"/>
      <c r="Y1056" s="80"/>
    </row>
    <row r="1057" spans="10:25" s="63" customFormat="1" ht="15.75" customHeight="1" x14ac:dyDescent="0.2">
      <c r="J1057" s="78"/>
      <c r="K1057" s="78"/>
      <c r="L1057" s="78"/>
      <c r="M1057" s="78"/>
      <c r="N1057" s="78"/>
      <c r="W1057" s="79"/>
      <c r="X1057" s="78"/>
      <c r="Y1057" s="80"/>
    </row>
    <row r="1058" spans="10:25" s="63" customFormat="1" ht="15.75" customHeight="1" x14ac:dyDescent="0.2">
      <c r="J1058" s="78"/>
      <c r="K1058" s="78"/>
      <c r="L1058" s="78"/>
      <c r="M1058" s="78"/>
      <c r="N1058" s="78"/>
      <c r="W1058" s="79"/>
      <c r="X1058" s="78"/>
      <c r="Y1058" s="80"/>
    </row>
    <row r="1059" spans="10:25" s="63" customFormat="1" ht="15.75" customHeight="1" x14ac:dyDescent="0.2">
      <c r="J1059" s="78"/>
      <c r="K1059" s="78"/>
      <c r="L1059" s="78"/>
      <c r="M1059" s="78"/>
      <c r="N1059" s="78"/>
      <c r="W1059" s="79"/>
      <c r="X1059" s="78"/>
      <c r="Y1059" s="80"/>
    </row>
    <row r="1060" spans="10:25" s="63" customFormat="1" ht="15.75" customHeight="1" x14ac:dyDescent="0.2">
      <c r="J1060" s="78"/>
      <c r="K1060" s="78"/>
      <c r="L1060" s="78"/>
      <c r="M1060" s="78"/>
      <c r="N1060" s="78"/>
      <c r="W1060" s="79"/>
      <c r="X1060" s="78"/>
      <c r="Y1060" s="80"/>
    </row>
    <row r="1061" spans="10:25" s="63" customFormat="1" ht="15.75" customHeight="1" x14ac:dyDescent="0.2">
      <c r="J1061" s="78"/>
      <c r="K1061" s="78"/>
      <c r="L1061" s="78"/>
      <c r="M1061" s="78"/>
      <c r="N1061" s="78"/>
      <c r="W1061" s="79"/>
      <c r="X1061" s="78"/>
      <c r="Y1061" s="80"/>
    </row>
    <row r="1062" spans="10:25" s="63" customFormat="1" ht="15.75" customHeight="1" x14ac:dyDescent="0.2">
      <c r="J1062" s="78"/>
      <c r="K1062" s="78"/>
      <c r="L1062" s="78"/>
      <c r="M1062" s="78"/>
      <c r="N1062" s="78"/>
      <c r="W1062" s="79"/>
      <c r="X1062" s="78"/>
      <c r="Y1062" s="80"/>
    </row>
    <row r="1063" spans="10:25" s="63" customFormat="1" ht="15.75" customHeight="1" x14ac:dyDescent="0.2">
      <c r="J1063" s="78"/>
      <c r="K1063" s="78"/>
      <c r="L1063" s="78"/>
      <c r="M1063" s="78"/>
      <c r="N1063" s="78"/>
      <c r="W1063" s="79"/>
      <c r="X1063" s="78"/>
      <c r="Y1063" s="80"/>
    </row>
    <row r="1064" spans="10:25" s="63" customFormat="1" ht="15.75" customHeight="1" x14ac:dyDescent="0.2">
      <c r="J1064" s="78"/>
      <c r="K1064" s="78"/>
      <c r="L1064" s="78"/>
      <c r="M1064" s="78"/>
      <c r="N1064" s="78"/>
      <c r="W1064" s="79"/>
      <c r="X1064" s="78"/>
      <c r="Y1064" s="80"/>
    </row>
    <row r="1065" spans="10:25" s="63" customFormat="1" ht="15.75" customHeight="1" x14ac:dyDescent="0.2">
      <c r="J1065" s="78"/>
      <c r="K1065" s="78"/>
      <c r="L1065" s="78"/>
      <c r="M1065" s="78"/>
      <c r="N1065" s="78"/>
      <c r="W1065" s="79"/>
      <c r="X1065" s="78"/>
      <c r="Y1065" s="80"/>
    </row>
    <row r="1066" spans="10:25" s="63" customFormat="1" ht="15.75" customHeight="1" x14ac:dyDescent="0.2">
      <c r="J1066" s="78"/>
      <c r="K1066" s="78"/>
      <c r="L1066" s="78"/>
      <c r="M1066" s="78"/>
      <c r="N1066" s="78"/>
      <c r="W1066" s="79"/>
      <c r="X1066" s="78"/>
      <c r="Y1066" s="80"/>
    </row>
    <row r="1067" spans="10:25" s="63" customFormat="1" ht="15.75" customHeight="1" x14ac:dyDescent="0.2">
      <c r="J1067" s="78"/>
      <c r="K1067" s="78"/>
      <c r="L1067" s="78"/>
      <c r="M1067" s="78"/>
      <c r="N1067" s="78"/>
      <c r="W1067" s="79"/>
      <c r="X1067" s="78"/>
      <c r="Y1067" s="80"/>
    </row>
    <row r="1068" spans="10:25" s="63" customFormat="1" ht="15.75" customHeight="1" x14ac:dyDescent="0.2">
      <c r="J1068" s="78"/>
      <c r="K1068" s="78"/>
      <c r="L1068" s="78"/>
      <c r="M1068" s="78"/>
      <c r="N1068" s="78"/>
      <c r="W1068" s="79"/>
      <c r="X1068" s="78"/>
      <c r="Y1068" s="80"/>
    </row>
    <row r="1069" spans="10:25" s="63" customFormat="1" ht="15.75" customHeight="1" x14ac:dyDescent="0.2">
      <c r="J1069" s="78"/>
      <c r="K1069" s="78"/>
      <c r="L1069" s="78"/>
      <c r="M1069" s="78"/>
      <c r="N1069" s="78"/>
      <c r="W1069" s="79"/>
      <c r="X1069" s="78"/>
      <c r="Y1069" s="80"/>
    </row>
    <row r="1070" spans="10:25" s="63" customFormat="1" ht="15.75" customHeight="1" x14ac:dyDescent="0.2">
      <c r="J1070" s="78"/>
      <c r="K1070" s="78"/>
      <c r="L1070" s="78"/>
      <c r="M1070" s="78"/>
      <c r="N1070" s="78"/>
      <c r="W1070" s="79"/>
      <c r="X1070" s="78"/>
      <c r="Y1070" s="80"/>
    </row>
    <row r="1071" spans="10:25" s="63" customFormat="1" ht="15.75" customHeight="1" x14ac:dyDescent="0.2">
      <c r="J1071" s="78"/>
      <c r="K1071" s="78"/>
      <c r="L1071" s="78"/>
      <c r="M1071" s="78"/>
      <c r="N1071" s="78"/>
      <c r="W1071" s="79"/>
      <c r="X1071" s="78"/>
      <c r="Y1071" s="80"/>
    </row>
    <row r="1072" spans="10:25" s="63" customFormat="1" ht="15.75" customHeight="1" x14ac:dyDescent="0.2">
      <c r="J1072" s="78"/>
      <c r="K1072" s="78"/>
      <c r="L1072" s="78"/>
      <c r="M1072" s="78"/>
      <c r="N1072" s="78"/>
      <c r="W1072" s="79"/>
      <c r="X1072" s="78"/>
      <c r="Y1072" s="80"/>
    </row>
    <row r="1073" spans="10:25" s="63" customFormat="1" ht="15.75" customHeight="1" x14ac:dyDescent="0.2">
      <c r="J1073" s="78"/>
      <c r="K1073" s="78"/>
      <c r="L1073" s="78"/>
      <c r="M1073" s="78"/>
      <c r="N1073" s="78"/>
      <c r="W1073" s="79"/>
      <c r="X1073" s="78"/>
      <c r="Y1073" s="80"/>
    </row>
    <row r="1074" spans="10:25" s="63" customFormat="1" ht="15.75" customHeight="1" x14ac:dyDescent="0.2">
      <c r="J1074" s="78"/>
      <c r="K1074" s="78"/>
      <c r="L1074" s="78"/>
      <c r="M1074" s="78"/>
      <c r="N1074" s="78"/>
      <c r="W1074" s="79"/>
      <c r="X1074" s="78"/>
      <c r="Y1074" s="80"/>
    </row>
    <row r="1075" spans="10:25" s="63" customFormat="1" ht="15.75" customHeight="1" x14ac:dyDescent="0.2">
      <c r="J1075" s="78"/>
      <c r="K1075" s="78"/>
      <c r="L1075" s="78"/>
      <c r="M1075" s="78"/>
      <c r="N1075" s="78"/>
      <c r="W1075" s="79"/>
      <c r="X1075" s="78"/>
      <c r="Y1075" s="80"/>
    </row>
    <row r="1076" spans="10:25" s="63" customFormat="1" ht="15.75" customHeight="1" x14ac:dyDescent="0.2">
      <c r="J1076" s="78"/>
      <c r="K1076" s="78"/>
      <c r="L1076" s="78"/>
      <c r="M1076" s="78"/>
      <c r="N1076" s="78"/>
      <c r="W1076" s="79"/>
      <c r="X1076" s="78"/>
      <c r="Y1076" s="80"/>
    </row>
    <row r="1077" spans="10:25" s="63" customFormat="1" ht="15.75" customHeight="1" x14ac:dyDescent="0.2">
      <c r="J1077" s="78"/>
      <c r="K1077" s="78"/>
      <c r="L1077" s="78"/>
      <c r="M1077" s="78"/>
      <c r="N1077" s="78"/>
      <c r="W1077" s="79"/>
      <c r="X1077" s="78"/>
      <c r="Y1077" s="80"/>
    </row>
    <row r="1078" spans="10:25" s="63" customFormat="1" ht="15.75" customHeight="1" x14ac:dyDescent="0.2">
      <c r="J1078" s="78"/>
      <c r="K1078" s="78"/>
      <c r="L1078" s="78"/>
      <c r="M1078" s="78"/>
      <c r="N1078" s="78"/>
      <c r="W1078" s="79"/>
      <c r="X1078" s="78"/>
      <c r="Y1078" s="80"/>
    </row>
    <row r="1079" spans="10:25" s="63" customFormat="1" ht="15.75" customHeight="1" x14ac:dyDescent="0.2">
      <c r="J1079" s="78"/>
      <c r="K1079" s="78"/>
      <c r="L1079" s="78"/>
      <c r="M1079" s="78"/>
      <c r="N1079" s="78"/>
      <c r="W1079" s="79"/>
      <c r="X1079" s="78"/>
      <c r="Y1079" s="80"/>
    </row>
    <row r="1080" spans="10:25" s="63" customFormat="1" ht="15.75" customHeight="1" x14ac:dyDescent="0.2">
      <c r="J1080" s="78"/>
      <c r="K1080" s="78"/>
      <c r="L1080" s="78"/>
      <c r="M1080" s="78"/>
      <c r="N1080" s="78"/>
      <c r="W1080" s="79"/>
      <c r="X1080" s="78"/>
      <c r="Y1080" s="80"/>
    </row>
    <row r="1081" spans="10:25" s="63" customFormat="1" ht="15.75" customHeight="1" x14ac:dyDescent="0.2">
      <c r="J1081" s="78"/>
      <c r="K1081" s="78"/>
      <c r="L1081" s="78"/>
      <c r="M1081" s="78"/>
      <c r="N1081" s="78"/>
      <c r="W1081" s="79"/>
      <c r="X1081" s="78"/>
      <c r="Y1081" s="80"/>
    </row>
    <row r="1082" spans="10:25" s="63" customFormat="1" ht="15.75" customHeight="1" x14ac:dyDescent="0.2">
      <c r="J1082" s="78"/>
      <c r="K1082" s="78"/>
      <c r="L1082" s="78"/>
      <c r="M1082" s="78"/>
      <c r="N1082" s="78"/>
      <c r="W1082" s="79"/>
      <c r="X1082" s="78"/>
      <c r="Y1082" s="80"/>
    </row>
    <row r="1083" spans="10:25" s="63" customFormat="1" ht="15.75" customHeight="1" x14ac:dyDescent="0.2">
      <c r="J1083" s="78"/>
      <c r="K1083" s="78"/>
      <c r="L1083" s="78"/>
      <c r="M1083" s="78"/>
      <c r="N1083" s="78"/>
      <c r="W1083" s="79"/>
      <c r="X1083" s="78"/>
      <c r="Y1083" s="80"/>
    </row>
    <row r="1084" spans="10:25" s="63" customFormat="1" ht="15.75" customHeight="1" x14ac:dyDescent="0.2">
      <c r="J1084" s="78"/>
      <c r="K1084" s="78"/>
      <c r="L1084" s="78"/>
      <c r="M1084" s="78"/>
      <c r="N1084" s="78"/>
      <c r="W1084" s="79"/>
      <c r="X1084" s="78"/>
      <c r="Y1084" s="80"/>
    </row>
    <row r="1085" spans="10:25" s="63" customFormat="1" ht="15.75" customHeight="1" x14ac:dyDescent="0.2">
      <c r="J1085" s="78"/>
      <c r="K1085" s="78"/>
      <c r="L1085" s="78"/>
      <c r="M1085" s="78"/>
      <c r="N1085" s="78"/>
      <c r="W1085" s="79"/>
      <c r="X1085" s="78"/>
      <c r="Y1085" s="80"/>
    </row>
    <row r="1086" spans="10:25" s="63" customFormat="1" ht="15.75" customHeight="1" x14ac:dyDescent="0.2">
      <c r="J1086" s="78"/>
      <c r="K1086" s="78"/>
      <c r="L1086" s="78"/>
      <c r="M1086" s="78"/>
      <c r="N1086" s="78"/>
      <c r="W1086" s="79"/>
      <c r="X1086" s="78"/>
      <c r="Y1086" s="80"/>
    </row>
    <row r="1087" spans="10:25" s="63" customFormat="1" ht="15.75" customHeight="1" x14ac:dyDescent="0.2">
      <c r="J1087" s="78"/>
      <c r="K1087" s="78"/>
      <c r="L1087" s="78"/>
      <c r="M1087" s="78"/>
      <c r="N1087" s="78"/>
      <c r="W1087" s="79"/>
      <c r="X1087" s="78"/>
      <c r="Y1087" s="80"/>
    </row>
    <row r="1088" spans="10:25" s="63" customFormat="1" ht="15.75" customHeight="1" x14ac:dyDescent="0.2">
      <c r="J1088" s="78"/>
      <c r="K1088" s="78"/>
      <c r="L1088" s="78"/>
      <c r="M1088" s="78"/>
      <c r="N1088" s="78"/>
      <c r="W1088" s="79"/>
      <c r="X1088" s="78"/>
      <c r="Y1088" s="80"/>
    </row>
    <row r="1089" spans="10:25" s="63" customFormat="1" ht="15.75" customHeight="1" x14ac:dyDescent="0.2">
      <c r="J1089" s="78"/>
      <c r="K1089" s="78"/>
      <c r="L1089" s="78"/>
      <c r="M1089" s="78"/>
      <c r="N1089" s="78"/>
      <c r="W1089" s="79"/>
      <c r="X1089" s="78"/>
      <c r="Y1089" s="80"/>
    </row>
    <row r="1090" spans="10:25" s="63" customFormat="1" ht="15.75" customHeight="1" x14ac:dyDescent="0.2">
      <c r="J1090" s="78"/>
      <c r="K1090" s="78"/>
      <c r="L1090" s="78"/>
      <c r="M1090" s="78"/>
      <c r="N1090" s="78"/>
      <c r="W1090" s="79"/>
      <c r="X1090" s="78"/>
      <c r="Y1090" s="80"/>
    </row>
    <row r="1091" spans="10:25" s="63" customFormat="1" ht="15.75" customHeight="1" x14ac:dyDescent="0.2">
      <c r="J1091" s="78"/>
      <c r="K1091" s="78"/>
      <c r="L1091" s="78"/>
      <c r="M1091" s="78"/>
      <c r="N1091" s="78"/>
      <c r="W1091" s="79"/>
      <c r="X1091" s="78"/>
      <c r="Y1091" s="80"/>
    </row>
    <row r="1092" spans="10:25" s="63" customFormat="1" ht="15.75" customHeight="1" x14ac:dyDescent="0.2">
      <c r="J1092" s="78"/>
      <c r="K1092" s="78"/>
      <c r="L1092" s="78"/>
      <c r="M1092" s="78"/>
      <c r="N1092" s="78"/>
      <c r="W1092" s="79"/>
      <c r="X1092" s="78"/>
      <c r="Y1092" s="80"/>
    </row>
    <row r="1093" spans="10:25" s="63" customFormat="1" ht="15.75" customHeight="1" x14ac:dyDescent="0.2">
      <c r="J1093" s="78"/>
      <c r="K1093" s="78"/>
      <c r="L1093" s="78"/>
      <c r="M1093" s="78"/>
      <c r="N1093" s="78"/>
      <c r="W1093" s="79"/>
      <c r="X1093" s="78"/>
      <c r="Y1093" s="80"/>
    </row>
    <row r="1094" spans="10:25" s="63" customFormat="1" ht="15.75" customHeight="1" x14ac:dyDescent="0.2">
      <c r="J1094" s="78"/>
      <c r="K1094" s="78"/>
      <c r="L1094" s="78"/>
      <c r="M1094" s="78"/>
      <c r="N1094" s="78"/>
      <c r="W1094" s="79"/>
      <c r="X1094" s="78"/>
      <c r="Y1094" s="80"/>
    </row>
    <row r="1095" spans="10:25" s="63" customFormat="1" ht="15.75" customHeight="1" x14ac:dyDescent="0.2">
      <c r="J1095" s="78"/>
      <c r="K1095" s="78"/>
      <c r="L1095" s="78"/>
      <c r="M1095" s="78"/>
      <c r="N1095" s="78"/>
      <c r="W1095" s="79"/>
      <c r="X1095" s="78"/>
      <c r="Y1095" s="80"/>
    </row>
    <row r="1096" spans="10:25" s="63" customFormat="1" ht="15.75" customHeight="1" x14ac:dyDescent="0.2">
      <c r="J1096" s="78"/>
      <c r="K1096" s="78"/>
      <c r="L1096" s="78"/>
      <c r="M1096" s="78"/>
      <c r="N1096" s="78"/>
      <c r="W1096" s="79"/>
      <c r="X1096" s="78"/>
      <c r="Y1096" s="80"/>
    </row>
    <row r="1097" spans="10:25" s="63" customFormat="1" ht="15.75" customHeight="1" x14ac:dyDescent="0.2">
      <c r="J1097" s="78"/>
      <c r="K1097" s="78"/>
      <c r="L1097" s="78"/>
      <c r="M1097" s="78"/>
      <c r="N1097" s="78"/>
      <c r="W1097" s="79"/>
      <c r="X1097" s="78"/>
      <c r="Y1097" s="80"/>
    </row>
    <row r="1098" spans="10:25" s="63" customFormat="1" ht="15.75" customHeight="1" x14ac:dyDescent="0.2">
      <c r="J1098" s="78"/>
      <c r="K1098" s="78"/>
      <c r="L1098" s="78"/>
      <c r="M1098" s="78"/>
      <c r="N1098" s="78"/>
      <c r="W1098" s="79"/>
      <c r="X1098" s="78"/>
      <c r="Y1098" s="80"/>
    </row>
    <row r="1099" spans="10:25" s="63" customFormat="1" ht="15.75" customHeight="1" x14ac:dyDescent="0.2">
      <c r="J1099" s="78"/>
      <c r="K1099" s="78"/>
      <c r="L1099" s="78"/>
      <c r="M1099" s="78"/>
      <c r="N1099" s="78"/>
      <c r="W1099" s="79"/>
      <c r="X1099" s="78"/>
      <c r="Y1099" s="80"/>
    </row>
    <row r="1100" spans="10:25" s="63" customFormat="1" ht="15.75" customHeight="1" x14ac:dyDescent="0.2">
      <c r="J1100" s="78"/>
      <c r="K1100" s="78"/>
      <c r="L1100" s="78"/>
      <c r="M1100" s="78"/>
      <c r="N1100" s="78"/>
      <c r="W1100" s="79"/>
      <c r="X1100" s="78"/>
      <c r="Y1100" s="80"/>
    </row>
    <row r="1101" spans="10:25" s="63" customFormat="1" ht="15.75" customHeight="1" x14ac:dyDescent="0.2">
      <c r="J1101" s="78"/>
      <c r="K1101" s="78"/>
      <c r="L1101" s="78"/>
      <c r="M1101" s="78"/>
      <c r="N1101" s="78"/>
      <c r="W1101" s="79"/>
      <c r="X1101" s="78"/>
      <c r="Y1101" s="80"/>
    </row>
    <row r="1102" spans="10:25" s="63" customFormat="1" ht="15.75" customHeight="1" x14ac:dyDescent="0.2">
      <c r="J1102" s="78"/>
      <c r="K1102" s="78"/>
      <c r="L1102" s="78"/>
      <c r="M1102" s="78"/>
      <c r="N1102" s="78"/>
      <c r="W1102" s="79"/>
      <c r="X1102" s="78"/>
      <c r="Y1102" s="80"/>
    </row>
    <row r="1103" spans="10:25" s="63" customFormat="1" ht="15.75" customHeight="1" x14ac:dyDescent="0.2">
      <c r="J1103" s="78"/>
      <c r="K1103" s="78"/>
      <c r="L1103" s="78"/>
      <c r="M1103" s="78"/>
      <c r="N1103" s="78"/>
      <c r="W1103" s="79"/>
      <c r="X1103" s="78"/>
      <c r="Y1103" s="80"/>
    </row>
    <row r="1104" spans="10:25" s="63" customFormat="1" ht="15.75" customHeight="1" x14ac:dyDescent="0.2">
      <c r="J1104" s="78"/>
      <c r="K1104" s="78"/>
      <c r="L1104" s="78"/>
      <c r="M1104" s="78"/>
      <c r="N1104" s="78"/>
      <c r="W1104" s="79"/>
      <c r="X1104" s="78"/>
      <c r="Y1104" s="80"/>
    </row>
    <row r="1105" spans="10:25" s="63" customFormat="1" ht="15.75" customHeight="1" x14ac:dyDescent="0.2">
      <c r="J1105" s="78"/>
      <c r="K1105" s="78"/>
      <c r="L1105" s="78"/>
      <c r="M1105" s="78"/>
      <c r="N1105" s="78"/>
      <c r="W1105" s="79"/>
      <c r="X1105" s="78"/>
      <c r="Y1105" s="80"/>
    </row>
    <row r="1106" spans="10:25" s="63" customFormat="1" ht="15.75" customHeight="1" x14ac:dyDescent="0.2">
      <c r="J1106" s="78"/>
      <c r="K1106" s="78"/>
      <c r="L1106" s="78"/>
      <c r="M1106" s="78"/>
      <c r="N1106" s="78"/>
      <c r="W1106" s="79"/>
      <c r="X1106" s="78"/>
      <c r="Y1106" s="80"/>
    </row>
    <row r="1107" spans="10:25" s="63" customFormat="1" ht="15.75" customHeight="1" x14ac:dyDescent="0.2">
      <c r="J1107" s="78"/>
      <c r="K1107" s="78"/>
      <c r="L1107" s="78"/>
      <c r="M1107" s="78"/>
      <c r="N1107" s="78"/>
      <c r="W1107" s="79"/>
      <c r="X1107" s="78"/>
      <c r="Y1107" s="80"/>
    </row>
    <row r="1108" spans="10:25" s="63" customFormat="1" ht="15.75" customHeight="1" x14ac:dyDescent="0.2">
      <c r="J1108" s="78"/>
      <c r="K1108" s="78"/>
      <c r="L1108" s="78"/>
      <c r="M1108" s="78"/>
      <c r="N1108" s="78"/>
      <c r="W1108" s="79"/>
      <c r="X1108" s="78"/>
      <c r="Y1108" s="80"/>
    </row>
    <row r="1109" spans="10:25" s="63" customFormat="1" ht="15.75" customHeight="1" x14ac:dyDescent="0.2">
      <c r="J1109" s="78"/>
      <c r="K1109" s="78"/>
      <c r="L1109" s="78"/>
      <c r="M1109" s="78"/>
      <c r="N1109" s="78"/>
      <c r="W1109" s="79"/>
      <c r="X1109" s="78"/>
      <c r="Y1109" s="80"/>
    </row>
    <row r="1110" spans="10:25" s="63" customFormat="1" ht="15.75" customHeight="1" x14ac:dyDescent="0.2">
      <c r="J1110" s="78"/>
      <c r="K1110" s="78"/>
      <c r="L1110" s="78"/>
      <c r="M1110" s="78"/>
      <c r="N1110" s="78"/>
      <c r="W1110" s="79"/>
      <c r="X1110" s="78"/>
      <c r="Y1110" s="80"/>
    </row>
    <row r="1111" spans="10:25" s="63" customFormat="1" ht="15.75" customHeight="1" x14ac:dyDescent="0.2">
      <c r="J1111" s="78"/>
      <c r="K1111" s="78"/>
      <c r="L1111" s="78"/>
      <c r="M1111" s="78"/>
      <c r="N1111" s="78"/>
      <c r="W1111" s="79"/>
      <c r="X1111" s="78"/>
      <c r="Y1111" s="80"/>
    </row>
    <row r="1112" spans="10:25" s="63" customFormat="1" ht="15.75" customHeight="1" x14ac:dyDescent="0.2">
      <c r="J1112" s="78"/>
      <c r="K1112" s="78"/>
      <c r="L1112" s="78"/>
      <c r="M1112" s="78"/>
      <c r="N1112" s="78"/>
      <c r="W1112" s="79"/>
      <c r="X1112" s="78"/>
      <c r="Y1112" s="80"/>
    </row>
    <row r="1113" spans="10:25" s="63" customFormat="1" ht="15.75" customHeight="1" x14ac:dyDescent="0.2">
      <c r="J1113" s="78"/>
      <c r="K1113" s="78"/>
      <c r="L1113" s="78"/>
      <c r="M1113" s="78"/>
      <c r="N1113" s="78"/>
      <c r="W1113" s="79"/>
      <c r="X1113" s="78"/>
      <c r="Y1113" s="80"/>
    </row>
    <row r="1114" spans="10:25" s="63" customFormat="1" ht="15.75" customHeight="1" x14ac:dyDescent="0.2">
      <c r="J1114" s="78"/>
      <c r="K1114" s="78"/>
      <c r="L1114" s="78"/>
      <c r="M1114" s="78"/>
      <c r="N1114" s="78"/>
      <c r="W1114" s="79"/>
      <c r="X1114" s="78"/>
      <c r="Y1114" s="80"/>
    </row>
    <row r="1115" spans="10:25" s="63" customFormat="1" ht="15.75" customHeight="1" x14ac:dyDescent="0.2">
      <c r="J1115" s="78"/>
      <c r="K1115" s="78"/>
      <c r="L1115" s="78"/>
      <c r="M1115" s="78"/>
      <c r="N1115" s="78"/>
      <c r="W1115" s="79"/>
      <c r="X1115" s="78"/>
      <c r="Y1115" s="80"/>
    </row>
    <row r="1116" spans="10:25" s="63" customFormat="1" ht="15.75" customHeight="1" x14ac:dyDescent="0.2">
      <c r="J1116" s="78"/>
      <c r="K1116" s="78"/>
      <c r="L1116" s="78"/>
      <c r="M1116" s="78"/>
      <c r="N1116" s="78"/>
      <c r="W1116" s="79"/>
      <c r="X1116" s="78"/>
      <c r="Y1116" s="80"/>
    </row>
    <row r="1117" spans="10:25" s="63" customFormat="1" ht="15.75" customHeight="1" x14ac:dyDescent="0.2">
      <c r="J1117" s="78"/>
      <c r="K1117" s="78"/>
      <c r="L1117" s="78"/>
      <c r="M1117" s="78"/>
      <c r="N1117" s="78"/>
      <c r="W1117" s="79"/>
      <c r="X1117" s="78"/>
      <c r="Y1117" s="80"/>
    </row>
    <row r="1118" spans="10:25" s="63" customFormat="1" ht="15.75" customHeight="1" x14ac:dyDescent="0.2">
      <c r="J1118" s="78"/>
      <c r="K1118" s="78"/>
      <c r="L1118" s="78"/>
      <c r="M1118" s="78"/>
      <c r="N1118" s="78"/>
      <c r="W1118" s="79"/>
      <c r="X1118" s="78"/>
      <c r="Y1118" s="80"/>
    </row>
    <row r="1119" spans="10:25" s="63" customFormat="1" ht="15.75" customHeight="1" x14ac:dyDescent="0.2">
      <c r="J1119" s="78"/>
      <c r="K1119" s="78"/>
      <c r="L1119" s="78"/>
      <c r="M1119" s="78"/>
      <c r="N1119" s="78"/>
      <c r="W1119" s="79"/>
      <c r="X1119" s="78"/>
      <c r="Y1119" s="80"/>
    </row>
    <row r="1120" spans="10:25" s="63" customFormat="1" ht="15.75" customHeight="1" x14ac:dyDescent="0.2">
      <c r="J1120" s="78"/>
      <c r="K1120" s="78"/>
      <c r="L1120" s="78"/>
      <c r="M1120" s="78"/>
      <c r="N1120" s="78"/>
      <c r="W1120" s="79"/>
      <c r="X1120" s="78"/>
      <c r="Y1120" s="80"/>
    </row>
    <row r="1121" spans="10:25" s="63" customFormat="1" ht="15.75" customHeight="1" x14ac:dyDescent="0.2">
      <c r="J1121" s="78"/>
      <c r="K1121" s="78"/>
      <c r="L1121" s="78"/>
      <c r="M1121" s="78"/>
      <c r="N1121" s="78"/>
      <c r="W1121" s="79"/>
      <c r="X1121" s="78"/>
      <c r="Y1121" s="80"/>
    </row>
    <row r="1122" spans="10:25" s="63" customFormat="1" ht="15.75" customHeight="1" x14ac:dyDescent="0.2">
      <c r="J1122" s="78"/>
      <c r="K1122" s="78"/>
      <c r="L1122" s="78"/>
      <c r="M1122" s="78"/>
      <c r="N1122" s="78"/>
      <c r="W1122" s="79"/>
      <c r="X1122" s="78"/>
      <c r="Y1122" s="80"/>
    </row>
    <row r="1123" spans="10:25" s="63" customFormat="1" ht="15.75" customHeight="1" x14ac:dyDescent="0.2">
      <c r="J1123" s="78"/>
      <c r="K1123" s="78"/>
      <c r="L1123" s="78"/>
      <c r="M1123" s="78"/>
      <c r="N1123" s="78"/>
      <c r="W1123" s="79"/>
      <c r="X1123" s="78"/>
      <c r="Y1123" s="80"/>
    </row>
    <row r="1124" spans="10:25" s="63" customFormat="1" ht="15.75" customHeight="1" x14ac:dyDescent="0.2">
      <c r="J1124" s="78"/>
      <c r="K1124" s="78"/>
      <c r="L1124" s="78"/>
      <c r="M1124" s="78"/>
      <c r="N1124" s="78"/>
      <c r="W1124" s="79"/>
      <c r="X1124" s="78"/>
      <c r="Y1124" s="80"/>
    </row>
    <row r="1125" spans="10:25" s="63" customFormat="1" ht="15.75" customHeight="1" x14ac:dyDescent="0.2">
      <c r="J1125" s="78"/>
      <c r="K1125" s="78"/>
      <c r="L1125" s="78"/>
      <c r="M1125" s="78"/>
      <c r="N1125" s="78"/>
      <c r="W1125" s="79"/>
      <c r="X1125" s="78"/>
      <c r="Y1125" s="80"/>
    </row>
    <row r="1126" spans="10:25" s="63" customFormat="1" ht="15.75" customHeight="1" x14ac:dyDescent="0.2">
      <c r="J1126" s="78"/>
      <c r="K1126" s="78"/>
      <c r="L1126" s="78"/>
      <c r="M1126" s="78"/>
      <c r="N1126" s="78"/>
      <c r="W1126" s="79"/>
      <c r="X1126" s="78"/>
      <c r="Y1126" s="80"/>
    </row>
    <row r="1127" spans="10:25" s="63" customFormat="1" ht="15.75" customHeight="1" x14ac:dyDescent="0.2">
      <c r="J1127" s="78"/>
      <c r="K1127" s="78"/>
      <c r="L1127" s="78"/>
      <c r="M1127" s="78"/>
      <c r="N1127" s="78"/>
      <c r="W1127" s="79"/>
      <c r="X1127" s="78"/>
      <c r="Y1127" s="80"/>
    </row>
    <row r="1128" spans="10:25" s="63" customFormat="1" ht="15.75" customHeight="1" x14ac:dyDescent="0.2">
      <c r="J1128" s="78"/>
      <c r="K1128" s="78"/>
      <c r="L1128" s="78"/>
      <c r="M1128" s="78"/>
      <c r="N1128" s="78"/>
      <c r="W1128" s="79"/>
      <c r="X1128" s="78"/>
      <c r="Y1128" s="80"/>
    </row>
    <row r="1129" spans="10:25" s="63" customFormat="1" ht="15.75" customHeight="1" x14ac:dyDescent="0.2">
      <c r="J1129" s="78"/>
      <c r="K1129" s="78"/>
      <c r="L1129" s="78"/>
      <c r="M1129" s="78"/>
      <c r="N1129" s="78"/>
      <c r="W1129" s="79"/>
      <c r="X1129" s="78"/>
      <c r="Y1129" s="80"/>
    </row>
    <row r="1130" spans="10:25" s="63" customFormat="1" ht="15.75" customHeight="1" x14ac:dyDescent="0.2">
      <c r="J1130" s="78"/>
      <c r="K1130" s="78"/>
      <c r="L1130" s="78"/>
      <c r="M1130" s="78"/>
      <c r="N1130" s="78"/>
      <c r="W1130" s="79"/>
      <c r="X1130" s="78"/>
      <c r="Y1130" s="80"/>
    </row>
    <row r="1131" spans="10:25" s="63" customFormat="1" ht="15.75" customHeight="1" x14ac:dyDescent="0.2">
      <c r="J1131" s="78"/>
      <c r="K1131" s="78"/>
      <c r="L1131" s="78"/>
      <c r="M1131" s="78"/>
      <c r="N1131" s="78"/>
      <c r="W1131" s="79"/>
      <c r="X1131" s="78"/>
      <c r="Y1131" s="80"/>
    </row>
    <row r="1132" spans="10:25" s="63" customFormat="1" ht="15.75" customHeight="1" x14ac:dyDescent="0.2">
      <c r="J1132" s="78"/>
      <c r="K1132" s="78"/>
      <c r="L1132" s="78"/>
      <c r="M1132" s="78"/>
      <c r="N1132" s="78"/>
      <c r="W1132" s="79"/>
      <c r="X1132" s="78"/>
      <c r="Y1132" s="80"/>
    </row>
    <row r="1133" spans="10:25" s="63" customFormat="1" ht="15.75" customHeight="1" x14ac:dyDescent="0.2">
      <c r="J1133" s="78"/>
      <c r="K1133" s="78"/>
      <c r="L1133" s="78"/>
      <c r="M1133" s="78"/>
      <c r="N1133" s="78"/>
      <c r="W1133" s="79"/>
      <c r="X1133" s="78"/>
      <c r="Y1133" s="80"/>
    </row>
    <row r="1134" spans="10:25" s="63" customFormat="1" ht="15.75" customHeight="1" x14ac:dyDescent="0.2">
      <c r="J1134" s="78"/>
      <c r="K1134" s="78"/>
      <c r="L1134" s="78"/>
      <c r="M1134" s="78"/>
      <c r="N1134" s="78"/>
      <c r="W1134" s="79"/>
      <c r="X1134" s="78"/>
      <c r="Y1134" s="80"/>
    </row>
    <row r="1135" spans="10:25" s="63" customFormat="1" ht="15.75" customHeight="1" x14ac:dyDescent="0.2">
      <c r="J1135" s="78"/>
      <c r="K1135" s="78"/>
      <c r="L1135" s="78"/>
      <c r="M1135" s="78"/>
      <c r="N1135" s="78"/>
      <c r="W1135" s="79"/>
      <c r="X1135" s="78"/>
      <c r="Y1135" s="80"/>
    </row>
    <row r="1136" spans="10:25" s="63" customFormat="1" ht="15.75" customHeight="1" x14ac:dyDescent="0.2">
      <c r="J1136" s="78"/>
      <c r="K1136" s="78"/>
      <c r="L1136" s="78"/>
      <c r="M1136" s="78"/>
      <c r="N1136" s="78"/>
      <c r="W1136" s="79"/>
      <c r="X1136" s="78"/>
      <c r="Y1136" s="80"/>
    </row>
    <row r="1137" spans="10:25" s="63" customFormat="1" ht="15.75" customHeight="1" x14ac:dyDescent="0.2">
      <c r="J1137" s="78"/>
      <c r="K1137" s="78"/>
      <c r="L1137" s="78"/>
      <c r="M1137" s="78"/>
      <c r="N1137" s="78"/>
      <c r="W1137" s="79"/>
      <c r="X1137" s="78"/>
      <c r="Y1137" s="80"/>
    </row>
    <row r="1138" spans="10:25" s="63" customFormat="1" ht="15.75" customHeight="1" x14ac:dyDescent="0.2">
      <c r="J1138" s="78"/>
      <c r="K1138" s="78"/>
      <c r="L1138" s="78"/>
      <c r="M1138" s="78"/>
      <c r="N1138" s="78"/>
      <c r="W1138" s="79"/>
      <c r="X1138" s="78"/>
      <c r="Y1138" s="80"/>
    </row>
    <row r="1139" spans="10:25" s="63" customFormat="1" ht="15.75" customHeight="1" x14ac:dyDescent="0.2">
      <c r="J1139" s="78"/>
      <c r="K1139" s="78"/>
      <c r="L1139" s="78"/>
      <c r="M1139" s="78"/>
      <c r="N1139" s="78"/>
      <c r="W1139" s="79"/>
      <c r="X1139" s="78"/>
      <c r="Y1139" s="80"/>
    </row>
    <row r="1140" spans="10:25" s="63" customFormat="1" ht="15.75" customHeight="1" x14ac:dyDescent="0.2">
      <c r="J1140" s="78"/>
      <c r="K1140" s="78"/>
      <c r="L1140" s="78"/>
      <c r="M1140" s="78"/>
      <c r="N1140" s="78"/>
      <c r="W1140" s="79"/>
      <c r="X1140" s="78"/>
      <c r="Y1140" s="80"/>
    </row>
    <row r="1141" spans="10:25" s="63" customFormat="1" ht="15.75" customHeight="1" x14ac:dyDescent="0.2">
      <c r="J1141" s="78"/>
      <c r="K1141" s="78"/>
      <c r="L1141" s="78"/>
      <c r="M1141" s="78"/>
      <c r="N1141" s="78"/>
      <c r="W1141" s="79"/>
      <c r="X1141" s="78"/>
      <c r="Y1141" s="80"/>
    </row>
    <row r="1142" spans="10:25" s="63" customFormat="1" ht="15.75" customHeight="1" x14ac:dyDescent="0.2">
      <c r="J1142" s="78"/>
      <c r="K1142" s="78"/>
      <c r="L1142" s="78"/>
      <c r="M1142" s="78"/>
      <c r="N1142" s="78"/>
      <c r="W1142" s="79"/>
      <c r="X1142" s="78"/>
      <c r="Y1142" s="80"/>
    </row>
    <row r="1143" spans="10:25" s="63" customFormat="1" ht="15.75" customHeight="1" x14ac:dyDescent="0.2">
      <c r="J1143" s="78"/>
      <c r="K1143" s="78"/>
      <c r="L1143" s="78"/>
      <c r="M1143" s="78"/>
      <c r="N1143" s="78"/>
      <c r="W1143" s="79"/>
      <c r="X1143" s="78"/>
      <c r="Y1143" s="80"/>
    </row>
    <row r="1144" spans="10:25" s="63" customFormat="1" ht="15.75" customHeight="1" x14ac:dyDescent="0.2">
      <c r="J1144" s="78"/>
      <c r="K1144" s="78"/>
      <c r="L1144" s="78"/>
      <c r="M1144" s="78"/>
      <c r="N1144" s="78"/>
      <c r="W1144" s="79"/>
      <c r="X1144" s="78"/>
      <c r="Y1144" s="80"/>
    </row>
    <row r="1145" spans="10:25" s="63" customFormat="1" ht="15.75" customHeight="1" x14ac:dyDescent="0.2">
      <c r="J1145" s="78"/>
      <c r="K1145" s="78"/>
      <c r="L1145" s="78"/>
      <c r="M1145" s="78"/>
      <c r="N1145" s="78"/>
      <c r="W1145" s="79"/>
      <c r="X1145" s="78"/>
      <c r="Y1145" s="80"/>
    </row>
    <row r="1146" spans="10:25" s="63" customFormat="1" ht="15.75" customHeight="1" x14ac:dyDescent="0.2">
      <c r="J1146" s="78"/>
      <c r="K1146" s="78"/>
      <c r="L1146" s="78"/>
      <c r="M1146" s="78"/>
      <c r="N1146" s="78"/>
      <c r="W1146" s="79"/>
      <c r="X1146" s="78"/>
      <c r="Y1146" s="80"/>
    </row>
    <row r="1147" spans="10:25" s="63" customFormat="1" ht="15.75" customHeight="1" x14ac:dyDescent="0.2">
      <c r="J1147" s="78"/>
      <c r="K1147" s="78"/>
      <c r="L1147" s="78"/>
      <c r="M1147" s="78"/>
      <c r="N1147" s="78"/>
      <c r="W1147" s="79"/>
      <c r="X1147" s="78"/>
      <c r="Y1147" s="80"/>
    </row>
    <row r="1148" spans="10:25" s="63" customFormat="1" ht="15.75" customHeight="1" x14ac:dyDescent="0.2">
      <c r="J1148" s="78"/>
      <c r="K1148" s="78"/>
      <c r="L1148" s="78"/>
      <c r="M1148" s="78"/>
      <c r="N1148" s="78"/>
      <c r="W1148" s="79"/>
      <c r="X1148" s="78"/>
      <c r="Y1148" s="80"/>
    </row>
    <row r="1149" spans="10:25" s="63" customFormat="1" ht="15.75" customHeight="1" x14ac:dyDescent="0.2">
      <c r="J1149" s="78"/>
      <c r="K1149" s="78"/>
      <c r="L1149" s="78"/>
      <c r="M1149" s="78"/>
      <c r="N1149" s="78"/>
      <c r="W1149" s="79"/>
      <c r="X1149" s="78"/>
      <c r="Y1149" s="80"/>
    </row>
    <row r="1150" spans="10:25" s="63" customFormat="1" ht="15.75" customHeight="1" x14ac:dyDescent="0.2">
      <c r="J1150" s="78"/>
      <c r="K1150" s="78"/>
      <c r="L1150" s="78"/>
      <c r="M1150" s="78"/>
      <c r="N1150" s="78"/>
      <c r="W1150" s="79"/>
      <c r="X1150" s="78"/>
      <c r="Y1150" s="80"/>
    </row>
    <row r="1151" spans="10:25" s="63" customFormat="1" ht="15.75" customHeight="1" x14ac:dyDescent="0.2">
      <c r="J1151" s="78"/>
      <c r="K1151" s="78"/>
      <c r="L1151" s="78"/>
      <c r="M1151" s="78"/>
      <c r="N1151" s="78"/>
      <c r="W1151" s="79"/>
      <c r="X1151" s="78"/>
      <c r="Y1151" s="80"/>
    </row>
    <row r="1152" spans="10:25" s="63" customFormat="1" ht="15.75" customHeight="1" x14ac:dyDescent="0.2">
      <c r="J1152" s="78"/>
      <c r="K1152" s="78"/>
      <c r="L1152" s="78"/>
      <c r="M1152" s="78"/>
      <c r="N1152" s="78"/>
      <c r="W1152" s="79"/>
      <c r="X1152" s="78"/>
      <c r="Y1152" s="80"/>
    </row>
    <row r="1153" spans="10:25" s="63" customFormat="1" ht="15.75" customHeight="1" x14ac:dyDescent="0.2">
      <c r="J1153" s="78"/>
      <c r="K1153" s="78"/>
      <c r="L1153" s="78"/>
      <c r="M1153" s="78"/>
      <c r="N1153" s="78"/>
      <c r="W1153" s="79"/>
      <c r="X1153" s="78"/>
      <c r="Y1153" s="80"/>
    </row>
    <row r="1154" spans="10:25" s="63" customFormat="1" ht="15.75" customHeight="1" x14ac:dyDescent="0.2">
      <c r="J1154" s="78"/>
      <c r="K1154" s="78"/>
      <c r="L1154" s="78"/>
      <c r="M1154" s="78"/>
      <c r="N1154" s="78"/>
      <c r="W1154" s="79"/>
      <c r="X1154" s="78"/>
      <c r="Y1154" s="80"/>
    </row>
    <row r="1155" spans="10:25" s="63" customFormat="1" ht="15.75" customHeight="1" x14ac:dyDescent="0.2">
      <c r="J1155" s="78"/>
      <c r="K1155" s="78"/>
      <c r="L1155" s="78"/>
      <c r="M1155" s="78"/>
      <c r="N1155" s="78"/>
      <c r="W1155" s="79"/>
      <c r="X1155" s="78"/>
      <c r="Y1155" s="80"/>
    </row>
    <row r="1156" spans="10:25" s="63" customFormat="1" ht="15.75" customHeight="1" x14ac:dyDescent="0.2">
      <c r="J1156" s="78"/>
      <c r="K1156" s="78"/>
      <c r="L1156" s="78"/>
      <c r="M1156" s="78"/>
      <c r="N1156" s="78"/>
      <c r="W1156" s="79"/>
      <c r="X1156" s="78"/>
      <c r="Y1156" s="80"/>
    </row>
    <row r="1157" spans="10:25" s="63" customFormat="1" ht="15.75" customHeight="1" x14ac:dyDescent="0.2">
      <c r="J1157" s="78"/>
      <c r="K1157" s="78"/>
      <c r="L1157" s="78"/>
      <c r="M1157" s="78"/>
      <c r="N1157" s="78"/>
      <c r="W1157" s="79"/>
      <c r="X1157" s="78"/>
      <c r="Y1157" s="80"/>
    </row>
    <row r="1158" spans="10:25" s="63" customFormat="1" ht="15.75" customHeight="1" x14ac:dyDescent="0.2">
      <c r="J1158" s="78"/>
      <c r="K1158" s="78"/>
      <c r="L1158" s="78"/>
      <c r="M1158" s="78"/>
      <c r="N1158" s="78"/>
      <c r="W1158" s="79"/>
      <c r="X1158" s="78"/>
      <c r="Y1158" s="80"/>
    </row>
    <row r="1159" spans="10:25" s="63" customFormat="1" ht="15.75" customHeight="1" x14ac:dyDescent="0.2">
      <c r="J1159" s="78"/>
      <c r="K1159" s="78"/>
      <c r="L1159" s="78"/>
      <c r="M1159" s="78"/>
      <c r="N1159" s="78"/>
      <c r="W1159" s="79"/>
      <c r="X1159" s="78"/>
      <c r="Y1159" s="80"/>
    </row>
    <row r="1160" spans="10:25" s="63" customFormat="1" ht="15.75" customHeight="1" x14ac:dyDescent="0.2">
      <c r="J1160" s="78"/>
      <c r="K1160" s="78"/>
      <c r="L1160" s="78"/>
      <c r="M1160" s="78"/>
      <c r="N1160" s="78"/>
      <c r="W1160" s="79"/>
      <c r="X1160" s="78"/>
      <c r="Y1160" s="80"/>
    </row>
    <row r="1161" spans="10:25" s="63" customFormat="1" ht="15.75" customHeight="1" x14ac:dyDescent="0.2">
      <c r="J1161" s="78"/>
      <c r="K1161" s="78"/>
      <c r="L1161" s="78"/>
      <c r="M1161" s="78"/>
      <c r="N1161" s="78"/>
      <c r="W1161" s="79"/>
      <c r="X1161" s="78"/>
      <c r="Y1161" s="80"/>
    </row>
    <row r="1162" spans="10:25" s="63" customFormat="1" ht="15.75" customHeight="1" x14ac:dyDescent="0.2">
      <c r="J1162" s="78"/>
      <c r="K1162" s="78"/>
      <c r="L1162" s="78"/>
      <c r="M1162" s="78"/>
      <c r="N1162" s="78"/>
      <c r="W1162" s="79"/>
      <c r="X1162" s="78"/>
      <c r="Y1162" s="80"/>
    </row>
    <row r="1163" spans="10:25" s="63" customFormat="1" ht="15.75" customHeight="1" x14ac:dyDescent="0.2">
      <c r="J1163" s="78"/>
      <c r="K1163" s="78"/>
      <c r="L1163" s="78"/>
      <c r="M1163" s="78"/>
      <c r="N1163" s="78"/>
      <c r="W1163" s="79"/>
      <c r="X1163" s="78"/>
      <c r="Y1163" s="80"/>
    </row>
    <row r="1164" spans="10:25" s="63" customFormat="1" ht="15.75" customHeight="1" x14ac:dyDescent="0.2">
      <c r="J1164" s="78"/>
      <c r="K1164" s="78"/>
      <c r="L1164" s="78"/>
      <c r="M1164" s="78"/>
      <c r="N1164" s="78"/>
      <c r="W1164" s="79"/>
      <c r="X1164" s="78"/>
      <c r="Y1164" s="80"/>
    </row>
    <row r="1165" spans="10:25" s="63" customFormat="1" ht="15.75" customHeight="1" x14ac:dyDescent="0.2">
      <c r="J1165" s="78"/>
      <c r="K1165" s="78"/>
      <c r="L1165" s="78"/>
      <c r="M1165" s="78"/>
      <c r="N1165" s="78"/>
      <c r="W1165" s="79"/>
      <c r="X1165" s="78"/>
      <c r="Y1165" s="80"/>
    </row>
    <row r="1166" spans="10:25" s="63" customFormat="1" ht="15.75" customHeight="1" x14ac:dyDescent="0.2">
      <c r="J1166" s="78"/>
      <c r="K1166" s="78"/>
      <c r="L1166" s="78"/>
      <c r="M1166" s="78"/>
      <c r="N1166" s="78"/>
      <c r="W1166" s="79"/>
      <c r="X1166" s="78"/>
      <c r="Y1166" s="80"/>
    </row>
    <row r="1167" spans="10:25" s="63" customFormat="1" ht="15.75" customHeight="1" x14ac:dyDescent="0.2">
      <c r="J1167" s="78"/>
      <c r="K1167" s="78"/>
      <c r="L1167" s="78"/>
      <c r="M1167" s="78"/>
      <c r="N1167" s="78"/>
      <c r="W1167" s="79"/>
      <c r="X1167" s="78"/>
      <c r="Y1167" s="80"/>
    </row>
    <row r="1168" spans="10:25" s="63" customFormat="1" ht="15.75" customHeight="1" x14ac:dyDescent="0.2">
      <c r="J1168" s="78"/>
      <c r="K1168" s="78"/>
      <c r="L1168" s="78"/>
      <c r="M1168" s="78"/>
      <c r="N1168" s="78"/>
      <c r="W1168" s="79"/>
      <c r="X1168" s="78"/>
      <c r="Y1168" s="80"/>
    </row>
    <row r="1169" spans="10:25" s="63" customFormat="1" ht="15.75" customHeight="1" x14ac:dyDescent="0.2">
      <c r="J1169" s="78"/>
      <c r="K1169" s="78"/>
      <c r="L1169" s="78"/>
      <c r="M1169" s="78"/>
      <c r="N1169" s="78"/>
      <c r="W1169" s="79"/>
      <c r="X1169" s="78"/>
      <c r="Y1169" s="80"/>
    </row>
    <row r="1170" spans="10:25" s="63" customFormat="1" ht="15.75" customHeight="1" x14ac:dyDescent="0.2">
      <c r="J1170" s="78"/>
      <c r="K1170" s="78"/>
      <c r="L1170" s="78"/>
      <c r="M1170" s="78"/>
      <c r="N1170" s="78"/>
      <c r="W1170" s="79"/>
      <c r="X1170" s="78"/>
      <c r="Y1170" s="80"/>
    </row>
    <row r="1171" spans="10:25" s="63" customFormat="1" ht="15.75" customHeight="1" x14ac:dyDescent="0.2">
      <c r="J1171" s="78"/>
      <c r="K1171" s="78"/>
      <c r="L1171" s="78"/>
      <c r="M1171" s="78"/>
      <c r="N1171" s="78"/>
      <c r="W1171" s="79"/>
      <c r="X1171" s="78"/>
      <c r="Y1171" s="80"/>
    </row>
    <row r="1172" spans="10:25" s="63" customFormat="1" ht="15.75" customHeight="1" x14ac:dyDescent="0.2">
      <c r="J1172" s="78"/>
      <c r="K1172" s="78"/>
      <c r="L1172" s="78"/>
      <c r="M1172" s="78"/>
      <c r="N1172" s="78"/>
      <c r="W1172" s="79"/>
      <c r="X1172" s="78"/>
      <c r="Y1172" s="80"/>
    </row>
    <row r="1173" spans="10:25" s="63" customFormat="1" ht="15.75" customHeight="1" x14ac:dyDescent="0.2">
      <c r="J1173" s="78"/>
      <c r="K1173" s="78"/>
      <c r="L1173" s="78"/>
      <c r="M1173" s="78"/>
      <c r="N1173" s="78"/>
      <c r="W1173" s="79"/>
      <c r="X1173" s="78"/>
      <c r="Y1173" s="80"/>
    </row>
    <row r="1174" spans="10:25" s="63" customFormat="1" ht="15.75" customHeight="1" x14ac:dyDescent="0.2">
      <c r="J1174" s="78"/>
      <c r="K1174" s="78"/>
      <c r="L1174" s="78"/>
      <c r="M1174" s="78"/>
      <c r="N1174" s="78"/>
      <c r="W1174" s="79"/>
      <c r="X1174" s="78"/>
      <c r="Y1174" s="80"/>
    </row>
    <row r="1175" spans="10:25" s="63" customFormat="1" ht="15.75" customHeight="1" x14ac:dyDescent="0.2">
      <c r="J1175" s="78"/>
      <c r="K1175" s="78"/>
      <c r="L1175" s="78"/>
      <c r="M1175" s="78"/>
      <c r="N1175" s="78"/>
      <c r="W1175" s="79"/>
      <c r="X1175" s="78"/>
      <c r="Y1175" s="80"/>
    </row>
    <row r="1176" spans="10:25" s="63" customFormat="1" ht="15.75" customHeight="1" x14ac:dyDescent="0.2">
      <c r="J1176" s="78"/>
      <c r="K1176" s="78"/>
      <c r="L1176" s="78"/>
      <c r="M1176" s="78"/>
      <c r="N1176" s="78"/>
      <c r="W1176" s="79"/>
      <c r="X1176" s="78"/>
      <c r="Y1176" s="80"/>
    </row>
    <row r="1177" spans="10:25" s="63" customFormat="1" ht="15.75" customHeight="1" x14ac:dyDescent="0.2">
      <c r="J1177" s="78"/>
      <c r="K1177" s="78"/>
      <c r="L1177" s="78"/>
      <c r="M1177" s="78"/>
      <c r="N1177" s="78"/>
      <c r="W1177" s="79"/>
      <c r="X1177" s="78"/>
      <c r="Y1177" s="80"/>
    </row>
    <row r="1178" spans="10:25" s="63" customFormat="1" ht="15.75" customHeight="1" x14ac:dyDescent="0.2">
      <c r="J1178" s="78"/>
      <c r="K1178" s="78"/>
      <c r="L1178" s="78"/>
      <c r="M1178" s="78"/>
      <c r="N1178" s="78"/>
      <c r="W1178" s="79"/>
      <c r="X1178" s="78"/>
      <c r="Y1178" s="80"/>
    </row>
    <row r="1179" spans="10:25" s="63" customFormat="1" ht="15.75" customHeight="1" x14ac:dyDescent="0.2">
      <c r="J1179" s="78"/>
      <c r="K1179" s="78"/>
      <c r="L1179" s="78"/>
      <c r="M1179" s="78"/>
      <c r="N1179" s="78"/>
      <c r="W1179" s="79"/>
      <c r="X1179" s="78"/>
      <c r="Y1179" s="80"/>
    </row>
    <row r="1180" spans="10:25" s="63" customFormat="1" ht="15.75" customHeight="1" x14ac:dyDescent="0.2">
      <c r="J1180" s="78"/>
      <c r="K1180" s="78"/>
      <c r="L1180" s="78"/>
      <c r="M1180" s="78"/>
      <c r="N1180" s="78"/>
      <c r="W1180" s="79"/>
      <c r="X1180" s="78"/>
      <c r="Y1180" s="80"/>
    </row>
    <row r="1181" spans="10:25" s="63" customFormat="1" ht="15.75" customHeight="1" x14ac:dyDescent="0.2">
      <c r="J1181" s="78"/>
      <c r="K1181" s="78"/>
      <c r="L1181" s="78"/>
      <c r="M1181" s="78"/>
      <c r="N1181" s="78"/>
      <c r="W1181" s="79"/>
      <c r="X1181" s="78"/>
      <c r="Y1181" s="80"/>
    </row>
    <row r="1182" spans="10:25" s="63" customFormat="1" ht="15.75" customHeight="1" x14ac:dyDescent="0.2">
      <c r="J1182" s="78"/>
      <c r="K1182" s="78"/>
      <c r="L1182" s="78"/>
      <c r="M1182" s="78"/>
      <c r="N1182" s="78"/>
      <c r="W1182" s="79"/>
      <c r="X1182" s="78"/>
      <c r="Y1182" s="80"/>
    </row>
    <row r="1183" spans="10:25" s="63" customFormat="1" ht="15.75" customHeight="1" x14ac:dyDescent="0.2">
      <c r="J1183" s="78"/>
      <c r="K1183" s="78"/>
      <c r="L1183" s="78"/>
      <c r="M1183" s="78"/>
      <c r="N1183" s="78"/>
      <c r="W1183" s="79"/>
      <c r="X1183" s="78"/>
      <c r="Y1183" s="80"/>
    </row>
    <row r="1184" spans="10:25" s="63" customFormat="1" ht="15.75" customHeight="1" x14ac:dyDescent="0.2">
      <c r="J1184" s="78"/>
      <c r="K1184" s="78"/>
      <c r="L1184" s="78"/>
      <c r="M1184" s="78"/>
      <c r="N1184" s="78"/>
      <c r="W1184" s="79"/>
      <c r="X1184" s="78"/>
      <c r="Y1184" s="80"/>
    </row>
    <row r="1185" spans="10:25" s="63" customFormat="1" ht="15.75" customHeight="1" x14ac:dyDescent="0.2">
      <c r="J1185" s="78"/>
      <c r="K1185" s="78"/>
      <c r="L1185" s="78"/>
      <c r="M1185" s="78"/>
      <c r="N1185" s="78"/>
      <c r="W1185" s="79"/>
      <c r="X1185" s="78"/>
      <c r="Y1185" s="80"/>
    </row>
    <row r="1186" spans="10:25" s="63" customFormat="1" ht="15.75" customHeight="1" x14ac:dyDescent="0.2">
      <c r="J1186" s="78"/>
      <c r="K1186" s="78"/>
      <c r="L1186" s="78"/>
      <c r="M1186" s="78"/>
      <c r="N1186" s="78"/>
      <c r="W1186" s="79"/>
      <c r="X1186" s="78"/>
      <c r="Y1186" s="80"/>
    </row>
    <row r="1187" spans="10:25" s="63" customFormat="1" ht="15.75" customHeight="1" x14ac:dyDescent="0.2">
      <c r="J1187" s="78"/>
      <c r="K1187" s="78"/>
      <c r="L1187" s="78"/>
      <c r="M1187" s="78"/>
      <c r="N1187" s="78"/>
      <c r="W1187" s="79"/>
      <c r="X1187" s="78"/>
      <c r="Y1187" s="80"/>
    </row>
    <row r="1188" spans="10:25" s="63" customFormat="1" ht="15.75" customHeight="1" x14ac:dyDescent="0.2">
      <c r="J1188" s="78"/>
      <c r="K1188" s="78"/>
      <c r="L1188" s="78"/>
      <c r="M1188" s="78"/>
      <c r="N1188" s="78"/>
      <c r="W1188" s="79"/>
      <c r="X1188" s="78"/>
      <c r="Y1188" s="80"/>
    </row>
    <row r="1189" spans="10:25" s="63" customFormat="1" ht="15.75" customHeight="1" x14ac:dyDescent="0.2">
      <c r="J1189" s="78"/>
      <c r="K1189" s="78"/>
      <c r="L1189" s="78"/>
      <c r="M1189" s="78"/>
      <c r="N1189" s="78"/>
      <c r="W1189" s="79"/>
      <c r="X1189" s="78"/>
      <c r="Y1189" s="80"/>
    </row>
    <row r="1190" spans="10:25" s="63" customFormat="1" ht="15.75" customHeight="1" x14ac:dyDescent="0.2">
      <c r="J1190" s="78"/>
      <c r="K1190" s="78"/>
      <c r="L1190" s="78"/>
      <c r="M1190" s="78"/>
      <c r="N1190" s="78"/>
      <c r="W1190" s="79"/>
      <c r="X1190" s="78"/>
      <c r="Y1190" s="80"/>
    </row>
    <row r="1191" spans="10:25" s="63" customFormat="1" ht="15.75" customHeight="1" x14ac:dyDescent="0.2">
      <c r="J1191" s="78"/>
      <c r="K1191" s="78"/>
      <c r="L1191" s="78"/>
      <c r="M1191" s="78"/>
      <c r="N1191" s="78"/>
      <c r="W1191" s="79"/>
      <c r="X1191" s="78"/>
      <c r="Y1191" s="80"/>
    </row>
    <row r="1192" spans="10:25" s="63" customFormat="1" ht="15.75" customHeight="1" x14ac:dyDescent="0.2">
      <c r="J1192" s="78"/>
      <c r="K1192" s="78"/>
      <c r="L1192" s="78"/>
      <c r="M1192" s="78"/>
      <c r="N1192" s="78"/>
      <c r="W1192" s="79"/>
      <c r="X1192" s="78"/>
      <c r="Y1192" s="80"/>
    </row>
    <row r="1193" spans="10:25" s="63" customFormat="1" ht="15.75" customHeight="1" x14ac:dyDescent="0.2">
      <c r="J1193" s="78"/>
      <c r="K1193" s="78"/>
      <c r="L1193" s="78"/>
      <c r="M1193" s="78"/>
      <c r="N1193" s="78"/>
      <c r="W1193" s="79"/>
      <c r="X1193" s="78"/>
      <c r="Y1193" s="80"/>
    </row>
    <row r="1194" spans="10:25" s="63" customFormat="1" ht="15.75" customHeight="1" x14ac:dyDescent="0.2">
      <c r="J1194" s="78"/>
      <c r="K1194" s="78"/>
      <c r="L1194" s="78"/>
      <c r="M1194" s="78"/>
      <c r="N1194" s="78"/>
      <c r="W1194" s="79"/>
      <c r="X1194" s="78"/>
      <c r="Y1194" s="80"/>
    </row>
    <row r="1195" spans="10:25" s="63" customFormat="1" ht="15.75" customHeight="1" x14ac:dyDescent="0.2">
      <c r="J1195" s="78"/>
      <c r="K1195" s="78"/>
      <c r="L1195" s="78"/>
      <c r="M1195" s="78"/>
      <c r="N1195" s="78"/>
      <c r="W1195" s="79"/>
      <c r="X1195" s="78"/>
      <c r="Y1195" s="80"/>
    </row>
    <row r="1196" spans="10:25" s="63" customFormat="1" ht="15.75" customHeight="1" x14ac:dyDescent="0.2">
      <c r="J1196" s="78"/>
      <c r="K1196" s="78"/>
      <c r="L1196" s="78"/>
      <c r="M1196" s="78"/>
      <c r="N1196" s="78"/>
      <c r="W1196" s="79"/>
      <c r="X1196" s="78"/>
      <c r="Y1196" s="80"/>
    </row>
    <row r="1197" spans="10:25" s="63" customFormat="1" ht="15.75" customHeight="1" x14ac:dyDescent="0.2">
      <c r="J1197" s="78"/>
      <c r="K1197" s="78"/>
      <c r="L1197" s="78"/>
      <c r="M1197" s="78"/>
      <c r="N1197" s="78"/>
      <c r="W1197" s="79"/>
      <c r="X1197" s="78"/>
      <c r="Y1197" s="80"/>
    </row>
    <row r="1198" spans="10:25" s="63" customFormat="1" ht="15.75" customHeight="1" x14ac:dyDescent="0.2">
      <c r="J1198" s="78"/>
      <c r="K1198" s="78"/>
      <c r="L1198" s="78"/>
      <c r="M1198" s="78"/>
      <c r="N1198" s="78"/>
      <c r="W1198" s="79"/>
      <c r="X1198" s="78"/>
      <c r="Y1198" s="80"/>
    </row>
    <row r="1199" spans="10:25" s="63" customFormat="1" ht="15.75" customHeight="1" x14ac:dyDescent="0.2">
      <c r="J1199" s="78"/>
      <c r="K1199" s="78"/>
      <c r="L1199" s="78"/>
      <c r="M1199" s="78"/>
      <c r="N1199" s="78"/>
      <c r="W1199" s="79"/>
      <c r="X1199" s="78"/>
      <c r="Y1199" s="80"/>
    </row>
    <row r="1200" spans="10:25" s="63" customFormat="1" ht="15.75" customHeight="1" x14ac:dyDescent="0.2">
      <c r="J1200" s="78"/>
      <c r="K1200" s="78"/>
      <c r="L1200" s="78"/>
      <c r="M1200" s="78"/>
      <c r="N1200" s="78"/>
      <c r="W1200" s="79"/>
      <c r="X1200" s="78"/>
      <c r="Y1200" s="80"/>
    </row>
    <row r="1201" spans="10:25" s="63" customFormat="1" ht="15.75" customHeight="1" x14ac:dyDescent="0.2">
      <c r="J1201" s="78"/>
      <c r="K1201" s="78"/>
      <c r="L1201" s="78"/>
      <c r="M1201" s="78"/>
      <c r="N1201" s="78"/>
      <c r="W1201" s="79"/>
      <c r="X1201" s="78"/>
      <c r="Y1201" s="80"/>
    </row>
    <row r="1202" spans="10:25" s="63" customFormat="1" ht="15.75" customHeight="1" x14ac:dyDescent="0.2">
      <c r="J1202" s="78"/>
      <c r="K1202" s="78"/>
      <c r="L1202" s="78"/>
      <c r="M1202" s="78"/>
      <c r="N1202" s="78"/>
      <c r="W1202" s="79"/>
      <c r="X1202" s="78"/>
      <c r="Y1202" s="80"/>
    </row>
    <row r="1203" spans="10:25" s="63" customFormat="1" ht="15.75" customHeight="1" x14ac:dyDescent="0.2">
      <c r="J1203" s="78"/>
      <c r="K1203" s="78"/>
      <c r="L1203" s="78"/>
      <c r="M1203" s="78"/>
      <c r="N1203" s="78"/>
      <c r="W1203" s="79"/>
      <c r="X1203" s="78"/>
      <c r="Y1203" s="80"/>
    </row>
    <row r="1204" spans="10:25" s="63" customFormat="1" ht="15.75" customHeight="1" x14ac:dyDescent="0.2">
      <c r="J1204" s="78"/>
      <c r="K1204" s="78"/>
      <c r="L1204" s="78"/>
      <c r="M1204" s="78"/>
      <c r="N1204" s="78"/>
      <c r="W1204" s="79"/>
      <c r="X1204" s="78"/>
      <c r="Y1204" s="80"/>
    </row>
    <row r="1205" spans="10:25" s="63" customFormat="1" ht="15.75" customHeight="1" x14ac:dyDescent="0.2">
      <c r="J1205" s="78"/>
      <c r="K1205" s="78"/>
      <c r="L1205" s="78"/>
      <c r="M1205" s="78"/>
      <c r="N1205" s="78"/>
      <c r="W1205" s="79"/>
      <c r="X1205" s="78"/>
      <c r="Y1205" s="80"/>
    </row>
    <row r="1206" spans="10:25" s="63" customFormat="1" ht="15.75" customHeight="1" x14ac:dyDescent="0.2">
      <c r="J1206" s="78"/>
      <c r="K1206" s="78"/>
      <c r="L1206" s="78"/>
      <c r="M1206" s="78"/>
      <c r="N1206" s="78"/>
      <c r="W1206" s="79"/>
      <c r="X1206" s="78"/>
      <c r="Y1206" s="80"/>
    </row>
    <row r="1207" spans="10:25" s="63" customFormat="1" ht="15.75" customHeight="1" x14ac:dyDescent="0.2">
      <c r="J1207" s="78"/>
      <c r="K1207" s="78"/>
      <c r="L1207" s="78"/>
      <c r="M1207" s="78"/>
      <c r="N1207" s="78"/>
      <c r="W1207" s="79"/>
      <c r="X1207" s="78"/>
      <c r="Y1207" s="80"/>
    </row>
    <row r="1208" spans="10:25" s="63" customFormat="1" ht="15.75" customHeight="1" x14ac:dyDescent="0.2">
      <c r="J1208" s="78"/>
      <c r="K1208" s="78"/>
      <c r="L1208" s="78"/>
      <c r="M1208" s="78"/>
      <c r="N1208" s="78"/>
      <c r="W1208" s="79"/>
      <c r="X1208" s="78"/>
      <c r="Y1208" s="80"/>
    </row>
  </sheetData>
  <sortState ref="A3:AB142">
    <sortCondition ref="B142"/>
  </sortState>
  <dataValidations count="14">
    <dataValidation type="list" allowBlank="1" showInputMessage="1" showErrorMessage="1" prompt="selecione conforme lista" sqref="E3:E93 E95 E143 E136 E138:E139 E97:E128">
      <formula1>"CD1,CD2,CD3,CD4,FG1,FG2,FG3,FG4,FG5,FG6,FUC1,NENHUM"</formula1>
    </dataValidation>
    <dataValidation type="list" allowBlank="1" showInputMessage="1" showErrorMessage="1" prompt="Selecione conforme lista" sqref="AA3:AA77 AA98:AA132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143 D133 D136 D138:D139 D3:D130">
      <formula1>"DOCENTE,TECNICO-ADMINISTRATIVO"</formula1>
    </dataValidation>
    <dataValidation type="list" allowBlank="1" showInputMessage="1" showErrorMessage="1" prompt="selecione conforme lista" sqref="X3:X7 Y8:Y11 X12:X77 X133 X98:X128">
      <formula1>"SIM,NÃO,PARCIALMENTE,SEM INFORMAÇÃO"</formula1>
    </dataValidation>
    <dataValidation type="decimal" allowBlank="1" showDropDown="1" showInputMessage="1" showErrorMessage="1" prompt="Insira um número entre 0 e 5000000" sqref="C126 C93 C56:C58 C115 C118 C122 C3:C38 C42 C40 C60:C77 C143 C98:C111 C136 C138:C139 C47:C54">
      <formula1>0</formula1>
      <formula2>5000000</formula2>
    </dataValidation>
    <dataValidation type="list" allowBlank="1" showInputMessage="1" showErrorMessage="1" prompt="selecione conforme lista" sqref="W3:W7 X8:X11 W12:W87 W98:W133">
      <formula1>"4572,6358,20RL,NENHUM"</formula1>
    </dataValidation>
    <dataValidation type="list" allowBlank="1" showInputMessage="1" showErrorMessage="1" prompt="selecionar conforme lista" sqref="I3:I7 J8:J11 I12:I77 I98:I128">
      <formula1>"A DISTANCIA,PRESENCIAL,SEMI-PRESENCIAL,SEM INFORMACAO"</formula1>
    </dataValidation>
    <dataValidation type="list" allowBlank="1" showInputMessage="1" showErrorMessage="1" prompt="selecione confirme lista" sqref="A143 A136 A138:A139 A3:A133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7 H8:H11 G12:G77 G134:G143 G98:G132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3:O7 P8:P11 O12:O77 O98:O112">
      <formula1>0</formula1>
    </dataValidation>
    <dataValidation type="list" allowBlank="1" showInputMessage="1" showErrorMessage="1" prompt="selecionar conforme lista" sqref="L3:L7 M8:M11 L12:L77 L98:L134">
      <formula1>"PUBLICA,PRIVADA"</formula1>
    </dataValidation>
    <dataValidation type="list" allowBlank="1" showInputMessage="1" showErrorMessage="1" prompt="Selecione conforme lista" sqref="H3:H7 I8:I11 H12:H77 H133 H98:H128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3:Z77 Z98:Z132">
      <formula1>"SIM,NÃO,NÃO SE APLICA"</formula1>
    </dataValidation>
    <dataValidation type="list" allowBlank="1" showInputMessage="1" showErrorMessage="1" prompt="selecione conforme lista" sqref="P3:P7 P12:P77 P98:P134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31" workbookViewId="0">
      <selection activeCell="B44" sqref="B44:D44"/>
    </sheetView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10" t="s">
        <v>0</v>
      </c>
      <c r="B1" s="109"/>
      <c r="C1" s="109"/>
      <c r="D1" s="109"/>
    </row>
    <row r="2" spans="1:16" ht="60.75" customHeight="1" x14ac:dyDescent="0.2">
      <c r="A2" s="108" t="s">
        <v>2</v>
      </c>
      <c r="B2" s="109"/>
      <c r="C2" s="109"/>
      <c r="D2" s="109"/>
    </row>
    <row r="3" spans="1:16" ht="48" customHeight="1" x14ac:dyDescent="0.2">
      <c r="A3" s="108" t="s">
        <v>3</v>
      </c>
      <c r="B3" s="109"/>
      <c r="C3" s="109"/>
      <c r="D3" s="109"/>
    </row>
    <row r="4" spans="1:16" ht="48.75" customHeight="1" x14ac:dyDescent="0.2">
      <c r="A4" s="108" t="s">
        <v>4</v>
      </c>
      <c r="B4" s="109"/>
      <c r="C4" s="109"/>
      <c r="D4" s="109"/>
    </row>
    <row r="5" spans="1:16" ht="31.5" customHeight="1" x14ac:dyDescent="0.2">
      <c r="A5" s="108" t="s">
        <v>5</v>
      </c>
      <c r="B5" s="109"/>
      <c r="C5" s="109"/>
      <c r="D5" s="109"/>
    </row>
    <row r="6" spans="1:16" ht="35.25" customHeight="1" x14ac:dyDescent="0.2">
      <c r="A6" s="108" t="s">
        <v>6</v>
      </c>
      <c r="B6" s="109"/>
      <c r="C6" s="109"/>
      <c r="D6" s="109"/>
    </row>
    <row r="7" spans="1:16" ht="37.5" customHeight="1" x14ac:dyDescent="0.2">
      <c r="A7" s="108" t="s">
        <v>7</v>
      </c>
      <c r="B7" s="109"/>
      <c r="C7" s="109"/>
      <c r="D7" s="109"/>
    </row>
    <row r="8" spans="1:16" ht="33.75" customHeight="1" x14ac:dyDescent="0.2">
      <c r="A8" s="108" t="s">
        <v>8</v>
      </c>
      <c r="B8" s="109"/>
      <c r="C8" s="109"/>
      <c r="D8" s="109"/>
    </row>
    <row r="9" spans="1:16" ht="37.5" customHeight="1" x14ac:dyDescent="0.2">
      <c r="A9" s="108" t="s">
        <v>9</v>
      </c>
      <c r="B9" s="109"/>
      <c r="C9" s="109"/>
      <c r="D9" s="109"/>
    </row>
    <row r="11" spans="1:16" ht="12.75" x14ac:dyDescent="0.2">
      <c r="A11" s="1" t="s">
        <v>10</v>
      </c>
      <c r="B11" s="113" t="s">
        <v>11</v>
      </c>
      <c r="C11" s="97"/>
      <c r="D11" s="98"/>
    </row>
    <row r="12" spans="1:16" ht="25.5" x14ac:dyDescent="0.2">
      <c r="A12" s="2" t="s">
        <v>12</v>
      </c>
      <c r="B12" s="111" t="s">
        <v>31</v>
      </c>
      <c r="C12" s="105"/>
      <c r="D12" s="103"/>
    </row>
    <row r="13" spans="1:16" ht="12.75" x14ac:dyDescent="0.2">
      <c r="A13" s="2" t="s">
        <v>41</v>
      </c>
      <c r="B13" s="111" t="s">
        <v>42</v>
      </c>
      <c r="C13" s="105"/>
      <c r="D13" s="103"/>
    </row>
    <row r="14" spans="1:16" ht="12.75" x14ac:dyDescent="0.2">
      <c r="A14" s="2" t="s">
        <v>14</v>
      </c>
      <c r="B14" s="111" t="s">
        <v>51</v>
      </c>
      <c r="C14" s="105"/>
      <c r="D14" s="103"/>
    </row>
    <row r="15" spans="1:16" ht="12.75" x14ac:dyDescent="0.2">
      <c r="A15" s="3" t="s">
        <v>55</v>
      </c>
      <c r="B15" s="112" t="s">
        <v>56</v>
      </c>
      <c r="C15" s="105"/>
      <c r="D15" s="10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 x14ac:dyDescent="0.2">
      <c r="A16" s="2" t="s">
        <v>62</v>
      </c>
      <c r="B16" s="111" t="s">
        <v>63</v>
      </c>
      <c r="C16" s="105"/>
      <c r="D16" s="103"/>
    </row>
    <row r="17" spans="1:4" ht="12.75" x14ac:dyDescent="0.2">
      <c r="A17" s="2" t="s">
        <v>17</v>
      </c>
      <c r="B17" s="111" t="s">
        <v>67</v>
      </c>
      <c r="C17" s="105"/>
      <c r="D17" s="103"/>
    </row>
    <row r="18" spans="1:4" ht="12.75" x14ac:dyDescent="0.2">
      <c r="A18" s="114" t="s">
        <v>18</v>
      </c>
      <c r="B18" s="115" t="s">
        <v>79</v>
      </c>
      <c r="C18" s="102" t="s">
        <v>82</v>
      </c>
      <c r="D18" s="103"/>
    </row>
    <row r="19" spans="1:4" ht="12.75" x14ac:dyDescent="0.2">
      <c r="A19" s="100"/>
      <c r="B19" s="107"/>
      <c r="C19" s="102" t="s">
        <v>90</v>
      </c>
      <c r="D19" s="103"/>
    </row>
    <row r="20" spans="1:4" ht="12.75" x14ac:dyDescent="0.2">
      <c r="A20" s="100"/>
      <c r="B20" s="107"/>
      <c r="C20" s="102" t="s">
        <v>93</v>
      </c>
      <c r="D20" s="103"/>
    </row>
    <row r="21" spans="1:4" ht="12.75" x14ac:dyDescent="0.2">
      <c r="A21" s="100"/>
      <c r="B21" s="107"/>
      <c r="C21" s="102" t="s">
        <v>96</v>
      </c>
      <c r="D21" s="103"/>
    </row>
    <row r="22" spans="1:4" ht="12.75" x14ac:dyDescent="0.2">
      <c r="A22" s="100"/>
      <c r="B22" s="107"/>
      <c r="C22" s="102" t="s">
        <v>97</v>
      </c>
      <c r="D22" s="103"/>
    </row>
    <row r="23" spans="1:4" ht="12.75" x14ac:dyDescent="0.2">
      <c r="A23" s="100"/>
      <c r="B23" s="107"/>
      <c r="C23" s="102" t="s">
        <v>98</v>
      </c>
      <c r="D23" s="103"/>
    </row>
    <row r="24" spans="1:4" ht="12.75" x14ac:dyDescent="0.2">
      <c r="A24" s="100"/>
      <c r="B24" s="107"/>
      <c r="C24" s="102" t="s">
        <v>99</v>
      </c>
      <c r="D24" s="103"/>
    </row>
    <row r="25" spans="1:4" ht="12.75" x14ac:dyDescent="0.2">
      <c r="A25" s="101"/>
      <c r="B25" s="103"/>
      <c r="C25" s="102" t="s">
        <v>105</v>
      </c>
      <c r="D25" s="103"/>
    </row>
    <row r="26" spans="1:4" ht="12.75" x14ac:dyDescent="0.2">
      <c r="A26" s="2" t="s">
        <v>106</v>
      </c>
      <c r="B26" s="111" t="s">
        <v>108</v>
      </c>
      <c r="C26" s="105"/>
      <c r="D26" s="103"/>
    </row>
    <row r="27" spans="1:4" ht="12.75" x14ac:dyDescent="0.2">
      <c r="A27" s="2" t="s">
        <v>20</v>
      </c>
      <c r="B27" s="111" t="s">
        <v>110</v>
      </c>
      <c r="C27" s="105"/>
      <c r="D27" s="103"/>
    </row>
    <row r="28" spans="1:4" ht="12.75" x14ac:dyDescent="0.2">
      <c r="A28" s="2" t="s">
        <v>21</v>
      </c>
      <c r="B28" s="111" t="s">
        <v>111</v>
      </c>
      <c r="C28" s="105"/>
      <c r="D28" s="103"/>
    </row>
    <row r="29" spans="1:4" ht="12.75" x14ac:dyDescent="0.2">
      <c r="A29" s="2" t="s">
        <v>112</v>
      </c>
      <c r="B29" s="111" t="s">
        <v>113</v>
      </c>
      <c r="C29" s="105"/>
      <c r="D29" s="103"/>
    </row>
    <row r="30" spans="1:4" ht="12.75" x14ac:dyDescent="0.2">
      <c r="A30" s="2" t="s">
        <v>114</v>
      </c>
      <c r="B30" s="111" t="s">
        <v>115</v>
      </c>
      <c r="C30" s="105"/>
      <c r="D30" s="103"/>
    </row>
    <row r="31" spans="1:4" ht="12.75" x14ac:dyDescent="0.2">
      <c r="A31" s="2" t="s">
        <v>116</v>
      </c>
      <c r="B31" s="111" t="s">
        <v>117</v>
      </c>
      <c r="C31" s="105"/>
      <c r="D31" s="103"/>
    </row>
    <row r="32" spans="1:4" ht="25.5" x14ac:dyDescent="0.2">
      <c r="A32" s="2" t="s">
        <v>25</v>
      </c>
      <c r="B32" s="111" t="s">
        <v>118</v>
      </c>
      <c r="C32" s="105"/>
      <c r="D32" s="103"/>
    </row>
    <row r="33" spans="1:4" ht="12.75" x14ac:dyDescent="0.2">
      <c r="A33" s="3" t="s">
        <v>119</v>
      </c>
      <c r="B33" s="116" t="s">
        <v>120</v>
      </c>
      <c r="C33" s="97"/>
      <c r="D33" s="98"/>
    </row>
    <row r="34" spans="1:4" ht="25.5" x14ac:dyDescent="0.2">
      <c r="A34" s="2" t="s">
        <v>27</v>
      </c>
      <c r="B34" s="111" t="s">
        <v>125</v>
      </c>
      <c r="C34" s="105"/>
      <c r="D34" s="103"/>
    </row>
    <row r="35" spans="1:4" ht="25.5" x14ac:dyDescent="0.2">
      <c r="A35" s="2" t="s">
        <v>28</v>
      </c>
      <c r="B35" s="111" t="s">
        <v>126</v>
      </c>
      <c r="C35" s="105"/>
      <c r="D35" s="103"/>
    </row>
    <row r="36" spans="1:4" ht="12.75" x14ac:dyDescent="0.2">
      <c r="A36" s="2" t="s">
        <v>127</v>
      </c>
      <c r="B36" s="111" t="s">
        <v>128</v>
      </c>
      <c r="C36" s="105"/>
      <c r="D36" s="103"/>
    </row>
    <row r="37" spans="1:4" ht="12.75" x14ac:dyDescent="0.2">
      <c r="A37" s="2" t="s">
        <v>30</v>
      </c>
      <c r="B37" s="111" t="s">
        <v>129</v>
      </c>
      <c r="C37" s="105"/>
      <c r="D37" s="103"/>
    </row>
    <row r="38" spans="1:4" ht="25.5" x14ac:dyDescent="0.2">
      <c r="A38" s="2" t="s">
        <v>130</v>
      </c>
      <c r="B38" s="111" t="s">
        <v>131</v>
      </c>
      <c r="C38" s="105"/>
      <c r="D38" s="103"/>
    </row>
    <row r="39" spans="1:4" ht="38.25" x14ac:dyDescent="0.2">
      <c r="A39" s="2" t="s">
        <v>33</v>
      </c>
      <c r="B39" s="111" t="s">
        <v>132</v>
      </c>
      <c r="C39" s="105"/>
      <c r="D39" s="103"/>
    </row>
    <row r="40" spans="1:4" ht="12.75" x14ac:dyDescent="0.2">
      <c r="A40" s="2" t="s">
        <v>34</v>
      </c>
      <c r="B40" s="111" t="s">
        <v>133</v>
      </c>
      <c r="C40" s="105"/>
      <c r="D40" s="103"/>
    </row>
    <row r="41" spans="1:4" ht="25.5" x14ac:dyDescent="0.2">
      <c r="A41" s="2" t="s">
        <v>35</v>
      </c>
      <c r="B41" s="111" t="s">
        <v>134</v>
      </c>
      <c r="C41" s="105"/>
      <c r="D41" s="103"/>
    </row>
    <row r="42" spans="1:4" ht="25.5" x14ac:dyDescent="0.2">
      <c r="A42" s="2" t="s">
        <v>135</v>
      </c>
      <c r="B42" s="111" t="s">
        <v>136</v>
      </c>
      <c r="C42" s="105"/>
      <c r="D42" s="103"/>
    </row>
    <row r="43" spans="1:4" ht="12.75" x14ac:dyDescent="0.2">
      <c r="A43" s="2" t="s">
        <v>37</v>
      </c>
      <c r="B43" s="111" t="s">
        <v>137</v>
      </c>
      <c r="C43" s="105"/>
      <c r="D43" s="103"/>
    </row>
    <row r="44" spans="1:4" ht="63.75" x14ac:dyDescent="0.2">
      <c r="A44" s="2" t="s">
        <v>138</v>
      </c>
      <c r="B44" s="111" t="s">
        <v>139</v>
      </c>
      <c r="C44" s="105"/>
      <c r="D44" s="103"/>
    </row>
    <row r="45" spans="1:4" ht="12.75" x14ac:dyDescent="0.2">
      <c r="A45" s="99" t="s">
        <v>141</v>
      </c>
      <c r="B45" s="106" t="s">
        <v>145</v>
      </c>
      <c r="C45" s="102" t="s">
        <v>146</v>
      </c>
      <c r="D45" s="103"/>
    </row>
    <row r="46" spans="1:4" ht="12.75" x14ac:dyDescent="0.2">
      <c r="A46" s="100"/>
      <c r="B46" s="107"/>
      <c r="C46" s="102" t="s">
        <v>147</v>
      </c>
      <c r="D46" s="103"/>
    </row>
    <row r="47" spans="1:4" ht="12.75" x14ac:dyDescent="0.2">
      <c r="A47" s="100"/>
      <c r="B47" s="107"/>
      <c r="C47" s="102" t="s">
        <v>148</v>
      </c>
      <c r="D47" s="103"/>
    </row>
    <row r="48" spans="1:4" ht="29.25" customHeight="1" x14ac:dyDescent="0.2">
      <c r="A48" s="101"/>
      <c r="B48" s="103"/>
      <c r="C48" s="102" t="s">
        <v>149</v>
      </c>
      <c r="D48" s="103"/>
    </row>
    <row r="49" spans="1:4" ht="12.75" x14ac:dyDescent="0.2">
      <c r="A49" s="2" t="s">
        <v>40</v>
      </c>
      <c r="B49" s="102" t="s">
        <v>151</v>
      </c>
      <c r="C49" s="105"/>
      <c r="D49" s="103"/>
    </row>
    <row r="51" spans="1:4" ht="12.75" x14ac:dyDescent="0.2">
      <c r="A51" s="104" t="s">
        <v>153</v>
      </c>
      <c r="B51" s="97"/>
      <c r="C51" s="97"/>
      <c r="D51" s="98"/>
    </row>
    <row r="52" spans="1:4" ht="54" customHeight="1" x14ac:dyDescent="0.2">
      <c r="A52" s="96" t="s">
        <v>154</v>
      </c>
      <c r="B52" s="97"/>
      <c r="C52" s="97"/>
      <c r="D52" s="98"/>
    </row>
    <row r="53" spans="1:4" ht="46.5" customHeight="1" x14ac:dyDescent="0.2">
      <c r="A53" s="96" t="s">
        <v>156</v>
      </c>
      <c r="B53" s="97"/>
      <c r="C53" s="97"/>
      <c r="D53" s="98"/>
    </row>
    <row r="54" spans="1:4" ht="53.25" customHeight="1" x14ac:dyDescent="0.2">
      <c r="A54" s="96" t="s">
        <v>157</v>
      </c>
      <c r="B54" s="97"/>
      <c r="C54" s="97"/>
      <c r="D54" s="98"/>
    </row>
    <row r="55" spans="1:4" ht="51" customHeight="1" x14ac:dyDescent="0.2">
      <c r="A55" s="96" t="s">
        <v>159</v>
      </c>
      <c r="B55" s="97"/>
      <c r="C55" s="97"/>
      <c r="D55" s="98"/>
    </row>
    <row r="56" spans="1:4" ht="30" customHeight="1" x14ac:dyDescent="0.2">
      <c r="A56" s="96" t="s">
        <v>164</v>
      </c>
      <c r="B56" s="97"/>
      <c r="C56" s="97"/>
      <c r="D56" s="98"/>
    </row>
  </sheetData>
  <mergeCells count="58">
    <mergeCell ref="B44:D44"/>
    <mergeCell ref="B39:D39"/>
    <mergeCell ref="B42:D42"/>
    <mergeCell ref="B40:D40"/>
    <mergeCell ref="B41:D41"/>
    <mergeCell ref="B43:D43"/>
    <mergeCell ref="B34:D34"/>
    <mergeCell ref="B38:D38"/>
    <mergeCell ref="B37:D37"/>
    <mergeCell ref="C23:D23"/>
    <mergeCell ref="C22:D22"/>
    <mergeCell ref="B32:D32"/>
    <mergeCell ref="B33:D33"/>
    <mergeCell ref="B36:D36"/>
    <mergeCell ref="B35:D35"/>
    <mergeCell ref="C25:D25"/>
    <mergeCell ref="B31:D31"/>
    <mergeCell ref="B30:D30"/>
    <mergeCell ref="B29:D29"/>
    <mergeCell ref="B28:D28"/>
    <mergeCell ref="B27:D27"/>
    <mergeCell ref="B26:D26"/>
    <mergeCell ref="C20:D20"/>
    <mergeCell ref="C24:D24"/>
    <mergeCell ref="A18:A25"/>
    <mergeCell ref="B18:B25"/>
    <mergeCell ref="C21:D21"/>
    <mergeCell ref="A9:D9"/>
    <mergeCell ref="A8:D8"/>
    <mergeCell ref="A7:D7"/>
    <mergeCell ref="A6:D6"/>
    <mergeCell ref="C19:D19"/>
    <mergeCell ref="C18:D18"/>
    <mergeCell ref="B17:D17"/>
    <mergeCell ref="B15:D15"/>
    <mergeCell ref="B14:D14"/>
    <mergeCell ref="B12:D12"/>
    <mergeCell ref="B13:D13"/>
    <mergeCell ref="B16:D16"/>
    <mergeCell ref="B11:D11"/>
    <mergeCell ref="A4:D4"/>
    <mergeCell ref="A3:D3"/>
    <mergeCell ref="A2:D2"/>
    <mergeCell ref="A1:D1"/>
    <mergeCell ref="A5:D5"/>
    <mergeCell ref="A55:D55"/>
    <mergeCell ref="A56:D56"/>
    <mergeCell ref="A45:A48"/>
    <mergeCell ref="C47:D47"/>
    <mergeCell ref="A51:D51"/>
    <mergeCell ref="C48:D48"/>
    <mergeCell ref="A54:D54"/>
    <mergeCell ref="A52:D52"/>
    <mergeCell ref="A53:D53"/>
    <mergeCell ref="C46:D46"/>
    <mergeCell ref="C45:D45"/>
    <mergeCell ref="B49:D49"/>
    <mergeCell ref="B45:B4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Lorenzon</dc:creator>
  <cp:lastModifiedBy>..</cp:lastModifiedBy>
  <dcterms:created xsi:type="dcterms:W3CDTF">2017-12-16T14:31:18Z</dcterms:created>
  <dcterms:modified xsi:type="dcterms:W3CDTF">2017-12-22T19:16:59Z</dcterms:modified>
</cp:coreProperties>
</file>