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440" windowHeight="13965" tabRatio="500"/>
  </bookViews>
  <sheets>
    <sheet name="Sheet1" sheetId="1" r:id="rId1"/>
  </sheets>
  <definedNames>
    <definedName name="_xlnm.Print_Area" localSheetId="0">Sheet1!$B$2:$G$144</definedName>
    <definedName name="Z_87A235CA_063C_4CA2_99A2_BA2F8FE10858_.wvu.PrintArea" localSheetId="0" hidden="1">Sheet1!$B$2:$G$144</definedName>
  </definedNames>
  <calcPr calcId="125725"/>
  <customWorkbookViews>
    <customWorkbookView name="User - Modo de exibição pessoal" guid="{87A235CA-063C-4CA2-99A2-BA2F8FE10858}" mergeInterval="0" personalView="1" maximized="1" xWindow="1" yWindow="1" windowWidth="1916" windowHeight="85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1"/>
  <c r="G115"/>
  <c r="G131"/>
  <c r="G132"/>
  <c r="G133"/>
  <c r="G134"/>
  <c r="G126"/>
  <c r="G127"/>
  <c r="G128"/>
  <c r="G129"/>
  <c r="G130"/>
  <c r="G137"/>
  <c r="G101"/>
  <c r="G102"/>
  <c r="G103"/>
  <c r="G104"/>
  <c r="G105"/>
  <c r="G106"/>
  <c r="G107"/>
  <c r="G108"/>
  <c r="G109"/>
  <c r="G110"/>
  <c r="G111"/>
  <c r="G112"/>
  <c r="G113"/>
  <c r="G114"/>
  <c r="G116"/>
  <c r="G117"/>
  <c r="G118"/>
  <c r="G119"/>
  <c r="G120"/>
  <c r="G121"/>
  <c r="G122"/>
  <c r="G123"/>
  <c r="G100"/>
  <c r="G85"/>
  <c r="G86"/>
  <c r="G87"/>
  <c r="G88"/>
  <c r="G89"/>
  <c r="G90"/>
  <c r="G91"/>
  <c r="G92"/>
  <c r="G93"/>
  <c r="G94"/>
  <c r="G95"/>
  <c r="G96"/>
  <c r="G97"/>
  <c r="G84"/>
  <c r="G79"/>
  <c r="G80"/>
  <c r="G81"/>
  <c r="G82"/>
  <c r="G78"/>
  <c r="G75"/>
  <c r="G76"/>
  <c r="G74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41"/>
  <c r="G34"/>
  <c r="G35"/>
  <c r="G36"/>
  <c r="G37"/>
  <c r="G38"/>
  <c r="G39"/>
  <c r="G33"/>
  <c r="G15"/>
  <c r="G16"/>
  <c r="G17"/>
  <c r="G18"/>
  <c r="G20"/>
  <c r="G21"/>
  <c r="G22"/>
  <c r="G23"/>
  <c r="G24"/>
  <c r="G25"/>
  <c r="G26"/>
  <c r="G27"/>
  <c r="G28"/>
  <c r="G29" l="1"/>
  <c r="G135"/>
  <c r="G124"/>
  <c r="G98"/>
  <c r="G30"/>
  <c r="G140" l="1"/>
</calcChain>
</file>

<file path=xl/sharedStrings.xml><?xml version="1.0" encoding="utf-8"?>
<sst xmlns="http://schemas.openxmlformats.org/spreadsheetml/2006/main" count="252" uniqueCount="252">
  <si>
    <t>ÍTEM</t>
  </si>
  <si>
    <t>PARÂMETRO</t>
  </si>
  <si>
    <t>Valor</t>
  </si>
  <si>
    <t>Fator de pontuação</t>
  </si>
  <si>
    <t>1. ATIVIDADES DE ENSINO</t>
  </si>
  <si>
    <t>1.1 Encargos Didáticos de Ensino</t>
  </si>
  <si>
    <t>1.1.1</t>
  </si>
  <si>
    <t>Horas de Aula – Quantidade total</t>
  </si>
  <si>
    <t>1.1.2</t>
  </si>
  <si>
    <t>Horas de Aula no Ensino Médio Integrado</t>
  </si>
  <si>
    <t>1.1.3</t>
  </si>
  <si>
    <t>Turmas/Disciplinas (Quantidade de cadernos de chamada)</t>
  </si>
  <si>
    <t>1.1.4</t>
  </si>
  <si>
    <t>Horas de aulas em disciplinas que utilizem laboratórios. 0,1 pontos para hora, conforme diários de classes entregues na secretaria escolar.</t>
  </si>
  <si>
    <t>1.2 Outras Atividades de Ensino</t>
  </si>
  <si>
    <t>1.2.1</t>
  </si>
  <si>
    <t>Orientação de trabalho de conclusão de curso (por orientando, por semestre)</t>
  </si>
  <si>
    <t>1.2.2</t>
  </si>
  <si>
    <t>Orientações de estágio curricular obrigatório (por orientando, por semestre)</t>
  </si>
  <si>
    <t>1.2.3</t>
  </si>
  <si>
    <t>Supervisão de estágio (por orientando, por semestre)</t>
  </si>
  <si>
    <t>1.2.4</t>
  </si>
  <si>
    <t xml:space="preserve">Participação em bancas de tese ou dissertação </t>
  </si>
  <si>
    <t>1.2.5</t>
  </si>
  <si>
    <t>Participação em banca de monografia, trabalho de conclusão de cursos técnicos e superiores, bem como disciplinas de projetos e relatórios de estágios que possuírem bancas</t>
  </si>
  <si>
    <t>1.2.6</t>
  </si>
  <si>
    <t>Outras orientações (por orientando, por semestre)</t>
  </si>
  <si>
    <t>1.2.7</t>
  </si>
  <si>
    <t>Responsável por grupo de alunos em saídas para realização de atividades externas (visita técnica, evento cultural, apresentação artística ou cultural e competição esportiva) – por atividade</t>
  </si>
  <si>
    <t>1.2.8</t>
  </si>
  <si>
    <t>Acompanhamento de grupo de alunos em saídas para realização de atividades externas (visita técnica, evento cultural, apresentação artística ou cultural e competição esportiva) – por atividade</t>
  </si>
  <si>
    <t>1.2.9</t>
  </si>
  <si>
    <t xml:space="preserve">Responsável por projeto de Ensino aprovado por órgão competente da instituição (por projeto e por mês) </t>
  </si>
  <si>
    <t>Total do sub-grupo 1.2</t>
  </si>
  <si>
    <t>Total do Grupo 1</t>
  </si>
  <si>
    <t>2. ATIVIDADES DE PESQUISA E EXTENSÃO</t>
  </si>
  <si>
    <t>2.1 Atividades de Ensino e Gestão de vinculadas a Pesquisa e Extensão</t>
  </si>
  <si>
    <t>2.1.1</t>
  </si>
  <si>
    <t>Orientação de bolsistas de Pesquisa ou Extensão (por semestre)</t>
  </si>
  <si>
    <t>2.1.2</t>
  </si>
  <si>
    <t>Responsável por projeto ou por programa de pesquisa ou de extensão aprovados por órgão competente da instituição (a cada hora de coordenação)</t>
  </si>
  <si>
    <t>2.1.3</t>
  </si>
  <si>
    <t>Participação em atividades de projetos de pesquisa ou de extensão aprovados por órgão competente da instituição (a cada hora de participação)</t>
  </si>
  <si>
    <t>2.1.4</t>
  </si>
  <si>
    <t>Realização de Curso, Workshop, Oficina, entre outras atividades relacionadas ao Ensino em Projetos/Programas de Extensão (por hora de aula)</t>
  </si>
  <si>
    <t>2.1.5</t>
  </si>
  <si>
    <r>
      <t xml:space="preserve">Consultor </t>
    </r>
    <r>
      <rPr>
        <i/>
        <sz val="10"/>
        <color theme="1"/>
        <rFont val="Arial"/>
        <family val="2"/>
      </rPr>
      <t>ad hoc</t>
    </r>
    <r>
      <rPr>
        <sz val="10"/>
        <color theme="1"/>
        <rFont val="Arial"/>
        <family val="2"/>
      </rPr>
      <t xml:space="preserve"> (por trabalho)</t>
    </r>
  </si>
  <si>
    <t>2.1.6</t>
  </si>
  <si>
    <t>Membro de Comitê Editorial de publicação (por mês de participação)</t>
  </si>
  <si>
    <t>2.1.7</t>
  </si>
  <si>
    <t>Organizador de periódico (por edição)</t>
  </si>
  <si>
    <t>2.2. Produção Acadêmica e Publicações</t>
  </si>
  <si>
    <t>2.2.1</t>
  </si>
  <si>
    <t>Publicação de livro com ISBN</t>
  </si>
  <si>
    <t>2.2.2</t>
  </si>
  <si>
    <t>Publicação de capítulo de livro com ISBN</t>
  </si>
  <si>
    <t>2.2.3</t>
  </si>
  <si>
    <t>Publicação de verbete em dicionário técnico</t>
  </si>
  <si>
    <t>2.2.4</t>
  </si>
  <si>
    <t>Tradução de livro publicado com ISBN</t>
  </si>
  <si>
    <t>2.2.5</t>
  </si>
  <si>
    <t>Tradução de capítulo de livro com ISBN</t>
  </si>
  <si>
    <t>2.2.6</t>
  </si>
  <si>
    <t>Edição ou organização de livro publicado com ISBN</t>
  </si>
  <si>
    <t>2.2.7</t>
  </si>
  <si>
    <t>Publicação de artigo científico em revista indexada (ISSN), registrada no Qualis A1 ou A2</t>
  </si>
  <si>
    <t>2.2.8</t>
  </si>
  <si>
    <t>Publicação de artigo científico em revista indexada (ISSN), registrada no Qualis B1 ou B2</t>
  </si>
  <si>
    <t>2.2.9</t>
  </si>
  <si>
    <t>Publicação de artigo científico em revista indexada (ISSN), registrada no Qualis B3, B4 ou B5</t>
  </si>
  <si>
    <t>2.2.10</t>
  </si>
  <si>
    <t xml:space="preserve">Publicação de artigo científico em revista do IFRS </t>
  </si>
  <si>
    <t>2.2.11</t>
  </si>
  <si>
    <t>Publicação de artigo científico em revista Qualis C ou não indexada</t>
  </si>
  <si>
    <t>2.2.12</t>
  </si>
  <si>
    <t>Publicação de artigo na imprensa interna ou externa ao IFRS</t>
  </si>
  <si>
    <t>2.2.13</t>
  </si>
  <si>
    <t>Publicação em sítio eletrônico especializado</t>
  </si>
  <si>
    <t>2.2.14</t>
  </si>
  <si>
    <t>Publicação de resenha ou nota científica em revista indexada (ISSN)</t>
  </si>
  <si>
    <t>2.2.15</t>
  </si>
  <si>
    <t>Publicação de trabalho completo em anais de evento internacional</t>
  </si>
  <si>
    <t>2.2.16</t>
  </si>
  <si>
    <t>Publicação de trabalho completo em anais de evento nacional</t>
  </si>
  <si>
    <t>2.2.17</t>
  </si>
  <si>
    <t>Apresentação de trabalhos em seminários científicos internacionais</t>
  </si>
  <si>
    <t>2.2.18</t>
  </si>
  <si>
    <t>Apresentação de trabalhos em seminários científicos nacionais</t>
  </si>
  <si>
    <t>2.2.19</t>
  </si>
  <si>
    <t>Publicação de resumo expandido em anais de evento internacional</t>
  </si>
  <si>
    <t>2.2.20</t>
  </si>
  <si>
    <t>Publicação de resumo expandido em anais de evento nacional</t>
  </si>
  <si>
    <t>2.2.21</t>
  </si>
  <si>
    <t>Publicação de resumo em anais de evento internacional</t>
  </si>
  <si>
    <t>2.2.22</t>
  </si>
  <si>
    <t>Publicação de resumo em anais de evento nacional</t>
  </si>
  <si>
    <t>2.2.23</t>
  </si>
  <si>
    <t>Participação como conferencista, palestrante, moderador ou membro de mesa redonda em eventos científicos/tecnológicos internacionais</t>
  </si>
  <si>
    <t>2.2.24</t>
  </si>
  <si>
    <t>Participação como conferencista, palestrante, moderador ou membro de mesa redonda em eventos científicos/tecnológicos nacionais ou em outras instituições.</t>
  </si>
  <si>
    <t>2.2.25</t>
  </si>
  <si>
    <t>Avaliação/revisão de artigo por solicitação de periódico científico Qualis A</t>
  </si>
  <si>
    <t>2.2.26</t>
  </si>
  <si>
    <t>Avaliação/revisão de artigo por solicitação de periódico científico Qualis B</t>
  </si>
  <si>
    <t>2.2.27</t>
  </si>
  <si>
    <t>Avaliação/revisão de artigo por solicitação de periódico científico não indexado</t>
  </si>
  <si>
    <t>2.2.28</t>
  </si>
  <si>
    <t>Ministrante de curso em evento internacional</t>
  </si>
  <si>
    <t>2.2.29</t>
  </si>
  <si>
    <t>Ministrante de curso em evento nacional</t>
  </si>
  <si>
    <t>2.2.30</t>
  </si>
  <si>
    <t>Trabalhos publicados ou apresentados por alunos em mostras técnicas, de iniciação científica e outras que conste o docente como orientador (por trabalho)</t>
  </si>
  <si>
    <t>2.2.31</t>
  </si>
  <si>
    <t xml:space="preserve">Intérprete em eventos oficiais não remunerados – por horas trabalhadas </t>
  </si>
  <si>
    <t>2.2.32</t>
  </si>
  <si>
    <t>Jurado de concurso literário ou artístico na área de atuação do docente (por evento)</t>
  </si>
  <si>
    <t>2.3 Registros de Propriedade</t>
  </si>
  <si>
    <t>2.3.1</t>
  </si>
  <si>
    <t>Patente de invenção concedida</t>
  </si>
  <si>
    <t>2.3.2</t>
  </si>
  <si>
    <t>Patente de invenção depositada</t>
  </si>
  <si>
    <t>2.3.3</t>
  </si>
  <si>
    <t>Registro de marcas, softwares e cultivares</t>
  </si>
  <si>
    <t>2.4 Organização de Eventos, Congressos, Seminários, Mostras Tecnológicas e Afins</t>
  </si>
  <si>
    <t>2.4.1</t>
  </si>
  <si>
    <t>Organização de eventos esportivos, acadêmicos e culturais (por evento)</t>
  </si>
  <si>
    <t>2.4.2</t>
  </si>
  <si>
    <t>Edição de radio, cinema, vídeo ou televisão, vinculada à atividade docente/IFRS</t>
  </si>
  <si>
    <t>2.4.3</t>
  </si>
  <si>
    <t>Participação na organização de mostra científica/tecnológica do IFRS</t>
  </si>
  <si>
    <t>2.4.4</t>
  </si>
  <si>
    <t>Avaliação/revisão de trabalho em eventos internacionais – por trabalho</t>
  </si>
  <si>
    <t>2.4.5</t>
  </si>
  <si>
    <t>Avaliação/revisão de trabalho em eventos nacionais – por trabalho</t>
  </si>
  <si>
    <t>2.5 Produção Artístico-Culturais</t>
  </si>
  <si>
    <t>2.5.1</t>
  </si>
  <si>
    <t>Autoria de peça teatral ou musical publicada</t>
  </si>
  <si>
    <t>2.5.2</t>
  </si>
  <si>
    <t>Direção de peças teatrais, cinema ou vídeo</t>
  </si>
  <si>
    <t>2.5.3</t>
  </si>
  <si>
    <t>Coreografia apresentada</t>
  </si>
  <si>
    <t>2.5.4</t>
  </si>
  <si>
    <t>Roteiro de cinema, vídeo, rádio ou televisão</t>
  </si>
  <si>
    <t>2.5.5</t>
  </si>
  <si>
    <t>Partitura editada</t>
  </si>
  <si>
    <t>2.5.6</t>
  </si>
  <si>
    <t>Composição musical apresentada ou criada para cinema, vídeo, rádio, televisão, teatro ou dança</t>
  </si>
  <si>
    <t>2.5.7</t>
  </si>
  <si>
    <t>Arranjo de peças musicais instrumentais ou vocais</t>
  </si>
  <si>
    <t>2.5.8</t>
  </si>
  <si>
    <t>Exposições individuais de fotografias, biografias e outros gêneros de interesse do setor</t>
  </si>
  <si>
    <t>2.5.9</t>
  </si>
  <si>
    <t>Curadoria de exposições científicas ou artísticas</t>
  </si>
  <si>
    <t>2.5.10</t>
  </si>
  <si>
    <t>Participação em salões de arte ou exposições coletivas de artes plásticas e fotografia referendada pelo conselho de instituições reconhecidas</t>
  </si>
  <si>
    <t>2.5.11</t>
  </si>
  <si>
    <t>Produção de espetáculos, cinema, radio, televisão, vídeo, audiovisual ou mídias eletrônicas</t>
  </si>
  <si>
    <t>2.5.12</t>
  </si>
  <si>
    <t>Participação especial/parcial em concerto, show ou recital</t>
  </si>
  <si>
    <t>2.5.13</t>
  </si>
  <si>
    <t xml:space="preserve">Recital, show ou concerto  </t>
  </si>
  <si>
    <t>2.5.14</t>
  </si>
  <si>
    <t>Reapresentação de recital, show, concerto ou outra apresentação artística</t>
  </si>
  <si>
    <t>Total do Grupo 2</t>
  </si>
  <si>
    <t xml:space="preserve">3. EXERCÍCIO DE GESTÃO ACADÊMICA </t>
  </si>
  <si>
    <t>3.1</t>
  </si>
  <si>
    <t>Cargo de Reitor, Pró-Reitor e Direção Geral de Câmpus (por mês de exercício)</t>
  </si>
  <si>
    <t>3.2</t>
  </si>
  <si>
    <t>Outros cargos em exercício na Reitoria e que impedem o docente de executar atividades de Ensino, Pesquisa e Extensão (70 pontos por mês)</t>
  </si>
  <si>
    <t>3.3</t>
  </si>
  <si>
    <t>Cargos de direção (por mês de exercício)</t>
  </si>
  <si>
    <t>3.4</t>
  </si>
  <si>
    <t>Cargos de coordenação (por mês de exercício)</t>
  </si>
  <si>
    <t>3.5</t>
  </si>
  <si>
    <t>Cargos de coordenação de curso (por mês de exercício)</t>
  </si>
  <si>
    <t>3.6</t>
  </si>
  <si>
    <t>Membro de comissões permanentes (por mês de exercício)</t>
  </si>
  <si>
    <t>3.7</t>
  </si>
  <si>
    <t>Membro de comissões permanentes multicampus (por mês de exercício) Obs. Caso pontue na comissão multicampus não deverá pontuar na comissão do câmpus.</t>
  </si>
  <si>
    <t>3.8</t>
  </si>
  <si>
    <t>Membro de comissão de sindicância e processo administrativo por designação (por mês de participação)</t>
  </si>
  <si>
    <t>3.9</t>
  </si>
  <si>
    <t>Membro de Comissão constituída por ato da Direção do Campus (por mês de exercício)</t>
  </si>
  <si>
    <t>3.10</t>
  </si>
  <si>
    <t>Membro de comissão de elaboração ou revisão de PPC (por elaboração ou revisão concluída e aprovada no conselho de câmpus - por mês de exercício)</t>
  </si>
  <si>
    <t>3.11</t>
  </si>
  <si>
    <t>Participação no CONSUP (por mês de exercício)</t>
  </si>
  <si>
    <t>3.12</t>
  </si>
  <si>
    <t>Participação em órgãos colegiados no câmpus (Conselho de Câmpus, Colegiado de Curso, NDE, entre outros) (por mês de exercício).</t>
  </si>
  <si>
    <t>3.13</t>
  </si>
  <si>
    <t>Participação em Grupos de Trabalho criado para o estudo, desenvolvimento ou revisão de regulamentações específicas no âmbito do IFRS. (por mês de exercício)</t>
  </si>
  <si>
    <t>3.14</t>
  </si>
  <si>
    <t>Participação em Grupos de Trabalho criado para o estudo, desenvolvimento ou revisão de regulamentações específicas no âmbito do Câmpus. (por mês de exercício)</t>
  </si>
  <si>
    <t>3.15</t>
  </si>
  <si>
    <t>Participação em núcleos vinculados à ações afirmativas (por mês de exercício)</t>
  </si>
  <si>
    <t>3.16</t>
  </si>
  <si>
    <t>Substituição de Reitor, Diretor Geral, Diretor Sistêmico e Coordenador (1/30 da pontuação referente ao cargo exercido por dia de exercício).</t>
  </si>
  <si>
    <t>-</t>
  </si>
  <si>
    <t>3.17</t>
  </si>
  <si>
    <t>Responsável Técnico por: Laboratório; Setor de Produção (agrário); científicos e educacionais</t>
  </si>
  <si>
    <t>3.18</t>
  </si>
  <si>
    <t>Representação em órgãos ligados a Ciência e Tecnologia (por mês)</t>
  </si>
  <si>
    <t>3.19</t>
  </si>
  <si>
    <t>Participação como membro de conselho ou associação representativa de classe profissional ou sindical (por mês de participação)</t>
  </si>
  <si>
    <t>3.20</t>
  </si>
  <si>
    <t>Participação em banca examinadora de concurso público para a contratação de docentes efetivos do IFRS</t>
  </si>
  <si>
    <t>3.21</t>
  </si>
  <si>
    <t>Participação em banca examinadora de concurso público para a contratação de docentes efetivos de outras Instituições Educacionais</t>
  </si>
  <si>
    <t>3.22</t>
  </si>
  <si>
    <t>Participação em Processo Seletivo Simplificado para a contratação de docentes Substitutos ou Temporários do IFRS.</t>
  </si>
  <si>
    <t>3.23</t>
  </si>
  <si>
    <t>Elaboração de Questões para Concurso Público do IFRS (por questão)</t>
  </si>
  <si>
    <t>3.24</t>
  </si>
  <si>
    <t>Elaboração de Questões para ENEM / ENADE (por questão)</t>
  </si>
  <si>
    <t>Total do Grupo 3</t>
  </si>
  <si>
    <t>4. CAPACITAÇÃO DOCENTE</t>
  </si>
  <si>
    <t>4.1</t>
  </si>
  <si>
    <r>
      <t xml:space="preserve">Matrícula em curso de pós-graduação </t>
    </r>
    <r>
      <rPr>
        <i/>
        <sz val="10"/>
        <color theme="1"/>
        <rFont val="Arial"/>
        <family val="2"/>
      </rPr>
      <t>stricto sensu</t>
    </r>
    <r>
      <rPr>
        <sz val="10"/>
        <color theme="1"/>
        <rFont val="Arial"/>
        <family val="2"/>
      </rPr>
      <t xml:space="preserve"> sem afastamento (por mês de vínculo, incluindo férias)</t>
    </r>
  </si>
  <si>
    <t>4.2</t>
  </si>
  <si>
    <t>Defesa de dissertação/tese homologada pelo programa de pós graduação (uma única vez por titulação)</t>
  </si>
  <si>
    <t>4.3</t>
  </si>
  <si>
    <t>Aprovação em qualificação de projetos de mestrado ou doutorado</t>
  </si>
  <si>
    <t>4.4</t>
  </si>
  <si>
    <t>Curso de licenciatura em educação profissional e tecnológica (por hora aula cursada com aprovação)</t>
  </si>
  <si>
    <t>4.5</t>
  </si>
  <si>
    <r>
      <t xml:space="preserve">Participação em curso de pós-graduação </t>
    </r>
    <r>
      <rPr>
        <i/>
        <sz val="10"/>
        <color theme="1"/>
        <rFont val="Arial"/>
        <family val="2"/>
      </rPr>
      <t xml:space="preserve">lato sensu </t>
    </r>
    <r>
      <rPr>
        <sz val="10"/>
        <color theme="1"/>
        <rFont val="Arial"/>
        <family val="2"/>
      </rPr>
      <t>sem afastamento (por hora aula cursada com aprovação)</t>
    </r>
  </si>
  <si>
    <t>4.6</t>
  </si>
  <si>
    <r>
      <t xml:space="preserve">Participação em cursos de capacitação, incluindo disciplinas cursadas como aluno especial em programas de pós-graduação </t>
    </r>
    <r>
      <rPr>
        <i/>
        <sz val="10"/>
        <color theme="1"/>
        <rFont val="Arial"/>
        <family val="2"/>
      </rPr>
      <t>stricto sensu</t>
    </r>
    <r>
      <rPr>
        <sz val="10"/>
        <color theme="1"/>
        <rFont val="Arial"/>
        <family val="2"/>
      </rPr>
      <t xml:space="preserve"> sem afastamento (por hora de aula)</t>
    </r>
  </si>
  <si>
    <t>4.7</t>
  </si>
  <si>
    <t>Conclusão de pós-doutorado</t>
  </si>
  <si>
    <t>4.8</t>
  </si>
  <si>
    <t>Participação em Eventos (Congressos, Conferências, Seminários, Mostras Tecnológicas e Afins) internacionais sem apresentação de trabalho – por evento</t>
  </si>
  <si>
    <t>4.9</t>
  </si>
  <si>
    <t>Participação em Eventos (Congressos, Conferências, Seminários, Mostras Tecnológicas e Afins) nacionais sem apresentação de trabalho – por evento</t>
  </si>
  <si>
    <t>Total do Grupo 4</t>
  </si>
  <si>
    <t>5. DESEMPENHO DIDÁTICO</t>
  </si>
  <si>
    <t>5.1</t>
  </si>
  <si>
    <t>Avaliação pelo Corpo Discente</t>
  </si>
  <si>
    <t>90 - 150</t>
  </si>
  <si>
    <t>Somatório</t>
  </si>
  <si>
    <t>Total do Grupo 5</t>
  </si>
  <si>
    <t>Total Global</t>
  </si>
  <si>
    <t>Nome:</t>
  </si>
  <si>
    <t>Ministério da Educação</t>
  </si>
  <si>
    <t>Secretaria de Educação Profissional e Tecnológica</t>
  </si>
  <si>
    <t>Instituto Federal de Educação, Ciência e Tecnologia do Rio Grande do Sul</t>
  </si>
  <si>
    <t>Área:</t>
  </si>
  <si>
    <t>Siape:</t>
  </si>
  <si>
    <t>Data de Início do Interstício Avaliado:</t>
  </si>
  <si>
    <t>Data de Término do Interstício Avaliado:</t>
  </si>
  <si>
    <t>Cidade e Data</t>
  </si>
  <si>
    <t>Assinatura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</si>
</sst>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7" fillId="0" borderId="0" xfId="0" applyFont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vertical="center" wrapText="1"/>
      <protection hidden="1"/>
    </xf>
  </cellXfs>
  <cellStyles count="31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Hyperlink seguido" xfId="12" builtinId="9" hidden="1"/>
    <cellStyle name="Hyperlink seguido" xfId="14" builtinId="9" hidden="1"/>
    <cellStyle name="Hyperlink seguido" xfId="16" builtinId="9" hidden="1"/>
    <cellStyle name="Hyperlink seguido" xfId="18" builtinId="9" hidden="1"/>
    <cellStyle name="Hyperlink seguido" xfId="20" builtinId="9" hidden="1"/>
    <cellStyle name="Hyperlink seguido" xfId="22" builtinId="9" hidden="1"/>
    <cellStyle name="Hyperlink seguido" xfId="24" builtinId="9" hidden="1"/>
    <cellStyle name="Hyperlink seguido" xfId="26" builtinId="9" hidden="1"/>
    <cellStyle name="Hyperlink seguido" xfId="28" builtinId="9" hidden="1"/>
    <cellStyle name="Hyperlink seguido" xfId="3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4"/>
  <sheetViews>
    <sheetView showGridLines="0" tabSelected="1" workbookViewId="0">
      <pane ySplit="12" topLeftCell="A13" activePane="bottomLeft" state="frozen"/>
      <selection pane="bottomLeft" activeCell="B4" sqref="B4:G4"/>
    </sheetView>
  </sheetViews>
  <sheetFormatPr defaultColWidth="11" defaultRowHeight="15.75"/>
  <cols>
    <col min="1" max="1" width="2.375" style="1" customWidth="1"/>
    <col min="2" max="2" width="5.875" style="1" customWidth="1"/>
    <col min="3" max="3" width="37.25" style="2" customWidth="1"/>
    <col min="4" max="4" width="18.5" style="2" customWidth="1"/>
    <col min="5" max="5" width="7.75" style="1" customWidth="1"/>
    <col min="6" max="6" width="9.125" style="1" bestFit="1" customWidth="1"/>
    <col min="7" max="7" width="9.5" style="1" bestFit="1" customWidth="1"/>
    <col min="8" max="16384" width="11" style="1"/>
  </cols>
  <sheetData>
    <row r="1" spans="2:7" ht="9.75" customHeight="1"/>
    <row r="2" spans="2:7">
      <c r="B2" s="24" t="s">
        <v>243</v>
      </c>
      <c r="C2" s="24"/>
      <c r="D2" s="24"/>
      <c r="E2" s="24"/>
      <c r="F2" s="24"/>
      <c r="G2" s="24"/>
    </row>
    <row r="3" spans="2:7">
      <c r="B3" s="24" t="s">
        <v>244</v>
      </c>
      <c r="C3" s="24"/>
      <c r="D3" s="24"/>
      <c r="E3" s="24"/>
      <c r="F3" s="24"/>
      <c r="G3" s="24"/>
    </row>
    <row r="4" spans="2:7">
      <c r="B4" s="24" t="s">
        <v>245</v>
      </c>
      <c r="C4" s="24"/>
      <c r="D4" s="24"/>
      <c r="E4" s="24"/>
      <c r="F4" s="24"/>
      <c r="G4" s="24"/>
    </row>
    <row r="5" spans="2:7" s="3" customFormat="1" ht="6.75">
      <c r="C5" s="4"/>
      <c r="D5" s="4"/>
    </row>
    <row r="6" spans="2:7">
      <c r="B6" s="5" t="s">
        <v>242</v>
      </c>
      <c r="C6" s="6"/>
      <c r="D6" s="6"/>
      <c r="E6" s="6"/>
      <c r="F6" s="6"/>
      <c r="G6" s="6"/>
    </row>
    <row r="7" spans="2:7">
      <c r="B7" s="5" t="s">
        <v>246</v>
      </c>
      <c r="C7" s="6"/>
      <c r="E7" s="5" t="s">
        <v>247</v>
      </c>
      <c r="F7" s="6"/>
      <c r="G7" s="6"/>
    </row>
    <row r="8" spans="2:7" s="3" customFormat="1" ht="6.75">
      <c r="C8" s="4"/>
      <c r="D8" s="4"/>
    </row>
    <row r="9" spans="2:7">
      <c r="C9" s="7" t="s">
        <v>248</v>
      </c>
      <c r="D9" s="6"/>
      <c r="E9" s="6"/>
      <c r="F9" s="6"/>
      <c r="G9" s="6"/>
    </row>
    <row r="10" spans="2:7">
      <c r="C10" s="7" t="s">
        <v>249</v>
      </c>
      <c r="D10" s="6"/>
      <c r="E10" s="6"/>
      <c r="F10" s="6"/>
      <c r="G10" s="6"/>
    </row>
    <row r="12" spans="2:7" ht="38.25">
      <c r="B12" s="8" t="s">
        <v>0</v>
      </c>
      <c r="C12" s="8" t="s">
        <v>1</v>
      </c>
      <c r="D12" s="9"/>
      <c r="E12" s="9" t="s">
        <v>2</v>
      </c>
      <c r="F12" s="10" t="s">
        <v>3</v>
      </c>
      <c r="G12" s="10" t="s">
        <v>239</v>
      </c>
    </row>
    <row r="13" spans="2:7" ht="15.95" customHeight="1">
      <c r="B13" s="20" t="s">
        <v>4</v>
      </c>
      <c r="C13" s="27"/>
      <c r="D13" s="27"/>
      <c r="E13" s="20"/>
      <c r="F13" s="20"/>
      <c r="G13" s="20"/>
    </row>
    <row r="14" spans="2:7" ht="15.95" customHeight="1">
      <c r="B14" s="22" t="s">
        <v>5</v>
      </c>
      <c r="C14" s="22"/>
      <c r="D14" s="22"/>
      <c r="E14" s="22"/>
      <c r="F14" s="22"/>
      <c r="G14" s="22"/>
    </row>
    <row r="15" spans="2:7">
      <c r="B15" s="11" t="s">
        <v>6</v>
      </c>
      <c r="C15" s="18" t="s">
        <v>7</v>
      </c>
      <c r="D15" s="19"/>
      <c r="E15" s="17"/>
      <c r="F15" s="12">
        <v>1.75</v>
      </c>
      <c r="G15" s="10">
        <f>E15*F15</f>
        <v>0</v>
      </c>
    </row>
    <row r="16" spans="2:7">
      <c r="B16" s="11" t="s">
        <v>8</v>
      </c>
      <c r="C16" s="18" t="s">
        <v>9</v>
      </c>
      <c r="D16" s="19"/>
      <c r="E16" s="17"/>
      <c r="F16" s="12">
        <v>0.17499999999999999</v>
      </c>
      <c r="G16" s="10">
        <f t="shared" ref="G16:G18" si="0">E16*F16</f>
        <v>0</v>
      </c>
    </row>
    <row r="17" spans="2:7">
      <c r="B17" s="11" t="s">
        <v>10</v>
      </c>
      <c r="C17" s="18" t="s">
        <v>11</v>
      </c>
      <c r="D17" s="19"/>
      <c r="E17" s="17"/>
      <c r="F17" s="12">
        <v>15</v>
      </c>
      <c r="G17" s="10">
        <f t="shared" si="0"/>
        <v>0</v>
      </c>
    </row>
    <row r="18" spans="2:7" ht="33" customHeight="1">
      <c r="B18" s="11" t="s">
        <v>12</v>
      </c>
      <c r="C18" s="18" t="s">
        <v>13</v>
      </c>
      <c r="D18" s="19"/>
      <c r="E18" s="17"/>
      <c r="F18" s="12">
        <v>0.2</v>
      </c>
      <c r="G18" s="10">
        <f t="shared" si="0"/>
        <v>0</v>
      </c>
    </row>
    <row r="19" spans="2:7">
      <c r="B19" s="22" t="s">
        <v>14</v>
      </c>
      <c r="C19" s="22"/>
      <c r="D19" s="22"/>
      <c r="E19" s="22"/>
      <c r="F19" s="22"/>
      <c r="G19" s="22"/>
    </row>
    <row r="20" spans="2:7" ht="29.25" customHeight="1">
      <c r="B20" s="11" t="s">
        <v>15</v>
      </c>
      <c r="C20" s="18" t="s">
        <v>16</v>
      </c>
      <c r="D20" s="19"/>
      <c r="E20" s="17"/>
      <c r="F20" s="12">
        <v>40</v>
      </c>
      <c r="G20" s="10">
        <f>E20*F20</f>
        <v>0</v>
      </c>
    </row>
    <row r="21" spans="2:7" ht="29.25" customHeight="1">
      <c r="B21" s="11" t="s">
        <v>17</v>
      </c>
      <c r="C21" s="18" t="s">
        <v>18</v>
      </c>
      <c r="D21" s="19"/>
      <c r="E21" s="17"/>
      <c r="F21" s="12">
        <v>40</v>
      </c>
      <c r="G21" s="10">
        <f t="shared" ref="G21:G28" si="1">E21*F21</f>
        <v>0</v>
      </c>
    </row>
    <row r="22" spans="2:7">
      <c r="B22" s="11" t="s">
        <v>19</v>
      </c>
      <c r="C22" s="18" t="s">
        <v>20</v>
      </c>
      <c r="D22" s="19"/>
      <c r="E22" s="17"/>
      <c r="F22" s="12">
        <v>15</v>
      </c>
      <c r="G22" s="10">
        <f t="shared" si="1"/>
        <v>0</v>
      </c>
    </row>
    <row r="23" spans="2:7">
      <c r="B23" s="11" t="s">
        <v>21</v>
      </c>
      <c r="C23" s="18" t="s">
        <v>22</v>
      </c>
      <c r="D23" s="19"/>
      <c r="E23" s="17"/>
      <c r="F23" s="12">
        <v>30</v>
      </c>
      <c r="G23" s="10">
        <f t="shared" si="1"/>
        <v>0</v>
      </c>
    </row>
    <row r="24" spans="2:7" ht="39" customHeight="1">
      <c r="B24" s="11" t="s">
        <v>23</v>
      </c>
      <c r="C24" s="18" t="s">
        <v>24</v>
      </c>
      <c r="D24" s="19"/>
      <c r="E24" s="17"/>
      <c r="F24" s="12">
        <v>25</v>
      </c>
      <c r="G24" s="10">
        <f t="shared" si="1"/>
        <v>0</v>
      </c>
    </row>
    <row r="25" spans="2:7">
      <c r="B25" s="11" t="s">
        <v>25</v>
      </c>
      <c r="C25" s="18" t="s">
        <v>26</v>
      </c>
      <c r="D25" s="19"/>
      <c r="E25" s="17"/>
      <c r="F25" s="12">
        <v>15</v>
      </c>
      <c r="G25" s="10">
        <f t="shared" si="1"/>
        <v>0</v>
      </c>
    </row>
    <row r="26" spans="2:7" ht="39.75" customHeight="1">
      <c r="B26" s="11" t="s">
        <v>27</v>
      </c>
      <c r="C26" s="18" t="s">
        <v>28</v>
      </c>
      <c r="D26" s="19"/>
      <c r="E26" s="17"/>
      <c r="F26" s="12">
        <v>10</v>
      </c>
      <c r="G26" s="10">
        <f t="shared" si="1"/>
        <v>0</v>
      </c>
    </row>
    <row r="27" spans="2:7" ht="39.75" customHeight="1">
      <c r="B27" s="11" t="s">
        <v>29</v>
      </c>
      <c r="C27" s="18" t="s">
        <v>30</v>
      </c>
      <c r="D27" s="19"/>
      <c r="E27" s="17"/>
      <c r="F27" s="12">
        <v>5</v>
      </c>
      <c r="G27" s="10">
        <f t="shared" si="1"/>
        <v>0</v>
      </c>
    </row>
    <row r="28" spans="2:7" ht="29.25" customHeight="1">
      <c r="B28" s="11" t="s">
        <v>31</v>
      </c>
      <c r="C28" s="18" t="s">
        <v>32</v>
      </c>
      <c r="D28" s="19"/>
      <c r="E28" s="17"/>
      <c r="F28" s="12">
        <v>20</v>
      </c>
      <c r="G28" s="10">
        <f t="shared" si="1"/>
        <v>0</v>
      </c>
    </row>
    <row r="29" spans="2:7">
      <c r="B29" s="23" t="s">
        <v>33</v>
      </c>
      <c r="C29" s="23"/>
      <c r="D29" s="23"/>
      <c r="E29" s="23"/>
      <c r="F29" s="23"/>
      <c r="G29" s="10">
        <f>SUM(G20:G28)</f>
        <v>0</v>
      </c>
    </row>
    <row r="30" spans="2:7">
      <c r="B30" s="21" t="s">
        <v>34</v>
      </c>
      <c r="C30" s="21"/>
      <c r="D30" s="21"/>
      <c r="E30" s="21"/>
      <c r="F30" s="21"/>
      <c r="G30" s="10">
        <f>SUM(G15:G18)+SUM(G20:G28)</f>
        <v>0</v>
      </c>
    </row>
    <row r="31" spans="2:7">
      <c r="B31" s="20" t="s">
        <v>35</v>
      </c>
      <c r="C31" s="20"/>
      <c r="D31" s="20"/>
      <c r="E31" s="20"/>
      <c r="F31" s="20"/>
      <c r="G31" s="20"/>
    </row>
    <row r="32" spans="2:7" ht="24" customHeight="1">
      <c r="B32" s="22" t="s">
        <v>36</v>
      </c>
      <c r="C32" s="22"/>
      <c r="D32" s="22"/>
      <c r="E32" s="22"/>
      <c r="F32" s="22"/>
      <c r="G32" s="22"/>
    </row>
    <row r="33" spans="2:7">
      <c r="B33" s="11" t="s">
        <v>37</v>
      </c>
      <c r="C33" s="18" t="s">
        <v>38</v>
      </c>
      <c r="D33" s="19"/>
      <c r="E33" s="16"/>
      <c r="F33" s="12">
        <v>40</v>
      </c>
      <c r="G33" s="10">
        <f t="shared" ref="G33:G39" si="2">E33*F33</f>
        <v>0</v>
      </c>
    </row>
    <row r="34" spans="2:7" ht="42" customHeight="1">
      <c r="B34" s="11" t="s">
        <v>39</v>
      </c>
      <c r="C34" s="18" t="s">
        <v>40</v>
      </c>
      <c r="D34" s="19"/>
      <c r="E34" s="17"/>
      <c r="F34" s="12">
        <v>1</v>
      </c>
      <c r="G34" s="10">
        <f t="shared" si="2"/>
        <v>0</v>
      </c>
    </row>
    <row r="35" spans="2:7" ht="42" customHeight="1">
      <c r="B35" s="11" t="s">
        <v>41</v>
      </c>
      <c r="C35" s="18" t="s">
        <v>42</v>
      </c>
      <c r="D35" s="19"/>
      <c r="E35" s="17"/>
      <c r="F35" s="12">
        <v>1</v>
      </c>
      <c r="G35" s="10">
        <f t="shared" si="2"/>
        <v>0</v>
      </c>
    </row>
    <row r="36" spans="2:7" ht="42" customHeight="1">
      <c r="B36" s="11" t="s">
        <v>43</v>
      </c>
      <c r="C36" s="18" t="s">
        <v>44</v>
      </c>
      <c r="D36" s="19"/>
      <c r="E36" s="17"/>
      <c r="F36" s="12">
        <v>1</v>
      </c>
      <c r="G36" s="10">
        <f t="shared" si="2"/>
        <v>0</v>
      </c>
    </row>
    <row r="37" spans="2:7">
      <c r="B37" s="11" t="s">
        <v>45</v>
      </c>
      <c r="C37" s="18" t="s">
        <v>46</v>
      </c>
      <c r="D37" s="19"/>
      <c r="E37" s="17"/>
      <c r="F37" s="12">
        <v>10</v>
      </c>
      <c r="G37" s="10">
        <f t="shared" si="2"/>
        <v>0</v>
      </c>
    </row>
    <row r="38" spans="2:7">
      <c r="B38" s="11" t="s">
        <v>47</v>
      </c>
      <c r="C38" s="18" t="s">
        <v>48</v>
      </c>
      <c r="D38" s="19"/>
      <c r="E38" s="17"/>
      <c r="F38" s="12">
        <v>10</v>
      </c>
      <c r="G38" s="10">
        <f t="shared" si="2"/>
        <v>0</v>
      </c>
    </row>
    <row r="39" spans="2:7">
      <c r="B39" s="11" t="s">
        <v>49</v>
      </c>
      <c r="C39" s="18" t="s">
        <v>50</v>
      </c>
      <c r="D39" s="19"/>
      <c r="E39" s="17"/>
      <c r="F39" s="12">
        <v>100</v>
      </c>
      <c r="G39" s="10">
        <f t="shared" si="2"/>
        <v>0</v>
      </c>
    </row>
    <row r="40" spans="2:7">
      <c r="B40" s="22" t="s">
        <v>51</v>
      </c>
      <c r="C40" s="22"/>
      <c r="D40" s="22"/>
      <c r="E40" s="22"/>
      <c r="F40" s="22"/>
      <c r="G40" s="22"/>
    </row>
    <row r="41" spans="2:7">
      <c r="B41" s="11" t="s">
        <v>52</v>
      </c>
      <c r="C41" s="18" t="s">
        <v>53</v>
      </c>
      <c r="D41" s="19"/>
      <c r="E41" s="17"/>
      <c r="F41" s="12">
        <v>300</v>
      </c>
      <c r="G41" s="10">
        <f>E41*F41</f>
        <v>0</v>
      </c>
    </row>
    <row r="42" spans="2:7">
      <c r="B42" s="11" t="s">
        <v>54</v>
      </c>
      <c r="C42" s="18" t="s">
        <v>55</v>
      </c>
      <c r="D42" s="19"/>
      <c r="E42" s="17"/>
      <c r="F42" s="12">
        <v>80</v>
      </c>
      <c r="G42" s="10">
        <f t="shared" ref="G42:G97" si="3">E42*F42</f>
        <v>0</v>
      </c>
    </row>
    <row r="43" spans="2:7">
      <c r="B43" s="11" t="s">
        <v>56</v>
      </c>
      <c r="C43" s="18" t="s">
        <v>57</v>
      </c>
      <c r="D43" s="19"/>
      <c r="E43" s="17"/>
      <c r="F43" s="12">
        <v>80</v>
      </c>
      <c r="G43" s="10">
        <f t="shared" si="3"/>
        <v>0</v>
      </c>
    </row>
    <row r="44" spans="2:7">
      <c r="B44" s="11" t="s">
        <v>58</v>
      </c>
      <c r="C44" s="18" t="s">
        <v>59</v>
      </c>
      <c r="D44" s="19"/>
      <c r="E44" s="17"/>
      <c r="F44" s="12">
        <v>80</v>
      </c>
      <c r="G44" s="10">
        <f t="shared" si="3"/>
        <v>0</v>
      </c>
    </row>
    <row r="45" spans="2:7">
      <c r="B45" s="11" t="s">
        <v>60</v>
      </c>
      <c r="C45" s="18" t="s">
        <v>61</v>
      </c>
      <c r="D45" s="19"/>
      <c r="E45" s="17"/>
      <c r="F45" s="12">
        <v>40</v>
      </c>
      <c r="G45" s="10">
        <f t="shared" si="3"/>
        <v>0</v>
      </c>
    </row>
    <row r="46" spans="2:7">
      <c r="B46" s="11" t="s">
        <v>62</v>
      </c>
      <c r="C46" s="18" t="s">
        <v>63</v>
      </c>
      <c r="D46" s="19"/>
      <c r="E46" s="17"/>
      <c r="F46" s="12">
        <v>80</v>
      </c>
      <c r="G46" s="10">
        <f t="shared" si="3"/>
        <v>0</v>
      </c>
    </row>
    <row r="47" spans="2:7" ht="25.5" customHeight="1">
      <c r="B47" s="11" t="s">
        <v>64</v>
      </c>
      <c r="C47" s="18" t="s">
        <v>65</v>
      </c>
      <c r="D47" s="19"/>
      <c r="E47" s="17"/>
      <c r="F47" s="12">
        <v>300</v>
      </c>
      <c r="G47" s="10">
        <f t="shared" si="3"/>
        <v>0</v>
      </c>
    </row>
    <row r="48" spans="2:7" ht="25.5" customHeight="1">
      <c r="B48" s="11" t="s">
        <v>66</v>
      </c>
      <c r="C48" s="18" t="s">
        <v>67</v>
      </c>
      <c r="D48" s="19"/>
      <c r="E48" s="17"/>
      <c r="F48" s="12">
        <v>250</v>
      </c>
      <c r="G48" s="10">
        <f t="shared" si="3"/>
        <v>0</v>
      </c>
    </row>
    <row r="49" spans="2:7" ht="25.5" customHeight="1">
      <c r="B49" s="11" t="s">
        <v>68</v>
      </c>
      <c r="C49" s="18" t="s">
        <v>69</v>
      </c>
      <c r="D49" s="19"/>
      <c r="E49" s="17"/>
      <c r="F49" s="12">
        <v>200</v>
      </c>
      <c r="G49" s="10">
        <f t="shared" si="3"/>
        <v>0</v>
      </c>
    </row>
    <row r="50" spans="2:7">
      <c r="B50" s="11" t="s">
        <v>70</v>
      </c>
      <c r="C50" s="18" t="s">
        <v>71</v>
      </c>
      <c r="D50" s="19"/>
      <c r="E50" s="17"/>
      <c r="F50" s="12">
        <v>120</v>
      </c>
      <c r="G50" s="10">
        <f t="shared" si="3"/>
        <v>0</v>
      </c>
    </row>
    <row r="51" spans="2:7">
      <c r="B51" s="11" t="s">
        <v>72</v>
      </c>
      <c r="C51" s="18" t="s">
        <v>73</v>
      </c>
      <c r="D51" s="19"/>
      <c r="E51" s="17"/>
      <c r="F51" s="12">
        <v>100</v>
      </c>
      <c r="G51" s="10">
        <f t="shared" si="3"/>
        <v>0</v>
      </c>
    </row>
    <row r="52" spans="2:7">
      <c r="B52" s="11" t="s">
        <v>74</v>
      </c>
      <c r="C52" s="18" t="s">
        <v>75</v>
      </c>
      <c r="D52" s="19"/>
      <c r="E52" s="17"/>
      <c r="F52" s="12">
        <v>10</v>
      </c>
      <c r="G52" s="10">
        <f t="shared" si="3"/>
        <v>0</v>
      </c>
    </row>
    <row r="53" spans="2:7">
      <c r="B53" s="11" t="s">
        <v>76</v>
      </c>
      <c r="C53" s="18" t="s">
        <v>77</v>
      </c>
      <c r="D53" s="19"/>
      <c r="E53" s="17"/>
      <c r="F53" s="12">
        <v>10</v>
      </c>
      <c r="G53" s="10">
        <f t="shared" si="3"/>
        <v>0</v>
      </c>
    </row>
    <row r="54" spans="2:7">
      <c r="B54" s="11" t="s">
        <v>78</v>
      </c>
      <c r="C54" s="18" t="s">
        <v>79</v>
      </c>
      <c r="D54" s="19"/>
      <c r="E54" s="17"/>
      <c r="F54" s="12">
        <v>40</v>
      </c>
      <c r="G54" s="10">
        <f t="shared" si="3"/>
        <v>0</v>
      </c>
    </row>
    <row r="55" spans="2:7">
      <c r="B55" s="11" t="s">
        <v>80</v>
      </c>
      <c r="C55" s="18" t="s">
        <v>81</v>
      </c>
      <c r="D55" s="19"/>
      <c r="E55" s="17"/>
      <c r="F55" s="12">
        <v>140</v>
      </c>
      <c r="G55" s="10">
        <f t="shared" si="3"/>
        <v>0</v>
      </c>
    </row>
    <row r="56" spans="2:7">
      <c r="B56" s="11" t="s">
        <v>82</v>
      </c>
      <c r="C56" s="18" t="s">
        <v>83</v>
      </c>
      <c r="D56" s="19"/>
      <c r="E56" s="17"/>
      <c r="F56" s="12">
        <v>100</v>
      </c>
      <c r="G56" s="10">
        <f t="shared" si="3"/>
        <v>0</v>
      </c>
    </row>
    <row r="57" spans="2:7">
      <c r="B57" s="11" t="s">
        <v>84</v>
      </c>
      <c r="C57" s="18" t="s">
        <v>85</v>
      </c>
      <c r="D57" s="19"/>
      <c r="E57" s="17"/>
      <c r="F57" s="12">
        <v>120</v>
      </c>
      <c r="G57" s="10">
        <f t="shared" si="3"/>
        <v>0</v>
      </c>
    </row>
    <row r="58" spans="2:7">
      <c r="B58" s="11" t="s">
        <v>86</v>
      </c>
      <c r="C58" s="18" t="s">
        <v>87</v>
      </c>
      <c r="D58" s="19"/>
      <c r="E58" s="17"/>
      <c r="F58" s="12">
        <v>80</v>
      </c>
      <c r="G58" s="10">
        <f t="shared" si="3"/>
        <v>0</v>
      </c>
    </row>
    <row r="59" spans="2:7">
      <c r="B59" s="11" t="s">
        <v>88</v>
      </c>
      <c r="C59" s="18" t="s">
        <v>89</v>
      </c>
      <c r="D59" s="19"/>
      <c r="E59" s="17"/>
      <c r="F59" s="12">
        <v>100</v>
      </c>
      <c r="G59" s="10">
        <f t="shared" si="3"/>
        <v>0</v>
      </c>
    </row>
    <row r="60" spans="2:7">
      <c r="B60" s="11" t="s">
        <v>90</v>
      </c>
      <c r="C60" s="18" t="s">
        <v>91</v>
      </c>
      <c r="D60" s="19"/>
      <c r="E60" s="17"/>
      <c r="F60" s="12">
        <v>70</v>
      </c>
      <c r="G60" s="10">
        <f t="shared" si="3"/>
        <v>0</v>
      </c>
    </row>
    <row r="61" spans="2:7">
      <c r="B61" s="11" t="s">
        <v>92</v>
      </c>
      <c r="C61" s="18" t="s">
        <v>93</v>
      </c>
      <c r="D61" s="19"/>
      <c r="E61" s="17"/>
      <c r="F61" s="12">
        <v>80</v>
      </c>
      <c r="G61" s="10">
        <f t="shared" si="3"/>
        <v>0</v>
      </c>
    </row>
    <row r="62" spans="2:7">
      <c r="B62" s="11" t="s">
        <v>94</v>
      </c>
      <c r="C62" s="18" t="s">
        <v>95</v>
      </c>
      <c r="D62" s="19"/>
      <c r="E62" s="17"/>
      <c r="F62" s="12">
        <v>40</v>
      </c>
      <c r="G62" s="10">
        <f t="shared" si="3"/>
        <v>0</v>
      </c>
    </row>
    <row r="63" spans="2:7" ht="27.75" customHeight="1">
      <c r="B63" s="11" t="s">
        <v>96</v>
      </c>
      <c r="C63" s="18" t="s">
        <v>97</v>
      </c>
      <c r="D63" s="19"/>
      <c r="E63" s="17"/>
      <c r="F63" s="12">
        <v>120</v>
      </c>
      <c r="G63" s="10">
        <f t="shared" si="3"/>
        <v>0</v>
      </c>
    </row>
    <row r="64" spans="2:7" ht="27.75" customHeight="1">
      <c r="B64" s="11" t="s">
        <v>98</v>
      </c>
      <c r="C64" s="18" t="s">
        <v>99</v>
      </c>
      <c r="D64" s="19"/>
      <c r="E64" s="17"/>
      <c r="F64" s="12">
        <v>80</v>
      </c>
      <c r="G64" s="10">
        <f t="shared" si="3"/>
        <v>0</v>
      </c>
    </row>
    <row r="65" spans="2:7">
      <c r="B65" s="11" t="s">
        <v>100</v>
      </c>
      <c r="C65" s="18" t="s">
        <v>101</v>
      </c>
      <c r="D65" s="19"/>
      <c r="E65" s="17"/>
      <c r="F65" s="12">
        <v>60</v>
      </c>
      <c r="G65" s="10">
        <f t="shared" si="3"/>
        <v>0</v>
      </c>
    </row>
    <row r="66" spans="2:7">
      <c r="B66" s="11" t="s">
        <v>102</v>
      </c>
      <c r="C66" s="18" t="s">
        <v>103</v>
      </c>
      <c r="D66" s="19"/>
      <c r="E66" s="17"/>
      <c r="F66" s="12">
        <v>40</v>
      </c>
      <c r="G66" s="10">
        <f t="shared" si="3"/>
        <v>0</v>
      </c>
    </row>
    <row r="67" spans="2:7" ht="27" customHeight="1">
      <c r="B67" s="11" t="s">
        <v>104</v>
      </c>
      <c r="C67" s="18" t="s">
        <v>105</v>
      </c>
      <c r="D67" s="19"/>
      <c r="E67" s="17"/>
      <c r="F67" s="12">
        <v>20</v>
      </c>
      <c r="G67" s="10">
        <f t="shared" si="3"/>
        <v>0</v>
      </c>
    </row>
    <row r="68" spans="2:7">
      <c r="B68" s="11" t="s">
        <v>106</v>
      </c>
      <c r="C68" s="18" t="s">
        <v>107</v>
      </c>
      <c r="D68" s="19"/>
      <c r="E68" s="17"/>
      <c r="F68" s="12">
        <v>80</v>
      </c>
      <c r="G68" s="10">
        <f t="shared" si="3"/>
        <v>0</v>
      </c>
    </row>
    <row r="69" spans="2:7">
      <c r="B69" s="11" t="s">
        <v>108</v>
      </c>
      <c r="C69" s="18" t="s">
        <v>109</v>
      </c>
      <c r="D69" s="19"/>
      <c r="E69" s="17"/>
      <c r="F69" s="12">
        <v>40</v>
      </c>
      <c r="G69" s="10">
        <f t="shared" si="3"/>
        <v>0</v>
      </c>
    </row>
    <row r="70" spans="2:7" ht="40.5" customHeight="1">
      <c r="B70" s="11" t="s">
        <v>110</v>
      </c>
      <c r="C70" s="18" t="s">
        <v>111</v>
      </c>
      <c r="D70" s="19"/>
      <c r="E70" s="17"/>
      <c r="F70" s="12">
        <v>20</v>
      </c>
      <c r="G70" s="10">
        <f t="shared" si="3"/>
        <v>0</v>
      </c>
    </row>
    <row r="71" spans="2:7">
      <c r="B71" s="11" t="s">
        <v>112</v>
      </c>
      <c r="C71" s="18" t="s">
        <v>113</v>
      </c>
      <c r="D71" s="19"/>
      <c r="E71" s="17"/>
      <c r="F71" s="12">
        <v>10</v>
      </c>
      <c r="G71" s="10">
        <f t="shared" si="3"/>
        <v>0</v>
      </c>
    </row>
    <row r="72" spans="2:7" ht="27.75" customHeight="1">
      <c r="B72" s="11" t="s">
        <v>114</v>
      </c>
      <c r="C72" s="18" t="s">
        <v>115</v>
      </c>
      <c r="D72" s="19"/>
      <c r="E72" s="17"/>
      <c r="F72" s="12">
        <v>20</v>
      </c>
      <c r="G72" s="10">
        <f t="shared" si="3"/>
        <v>0</v>
      </c>
    </row>
    <row r="73" spans="2:7">
      <c r="B73" s="22" t="s">
        <v>116</v>
      </c>
      <c r="C73" s="22"/>
      <c r="D73" s="22"/>
      <c r="E73" s="22"/>
      <c r="F73" s="22"/>
      <c r="G73" s="22"/>
    </row>
    <row r="74" spans="2:7">
      <c r="B74" s="11" t="s">
        <v>117</v>
      </c>
      <c r="C74" s="18" t="s">
        <v>118</v>
      </c>
      <c r="D74" s="19"/>
      <c r="E74" s="17"/>
      <c r="F74" s="12">
        <v>750</v>
      </c>
      <c r="G74" s="10">
        <f t="shared" si="3"/>
        <v>0</v>
      </c>
    </row>
    <row r="75" spans="2:7">
      <c r="B75" s="11" t="s">
        <v>119</v>
      </c>
      <c r="C75" s="18" t="s">
        <v>120</v>
      </c>
      <c r="D75" s="19"/>
      <c r="E75" s="17"/>
      <c r="F75" s="12">
        <v>250</v>
      </c>
      <c r="G75" s="10">
        <f t="shared" si="3"/>
        <v>0</v>
      </c>
    </row>
    <row r="76" spans="2:7">
      <c r="B76" s="11" t="s">
        <v>121</v>
      </c>
      <c r="C76" s="18" t="s">
        <v>122</v>
      </c>
      <c r="D76" s="19"/>
      <c r="E76" s="17"/>
      <c r="F76" s="12">
        <v>200</v>
      </c>
      <c r="G76" s="10">
        <f t="shared" si="3"/>
        <v>0</v>
      </c>
    </row>
    <row r="77" spans="2:7" ht="15" customHeight="1">
      <c r="B77" s="22" t="s">
        <v>123</v>
      </c>
      <c r="C77" s="22"/>
      <c r="D77" s="22"/>
      <c r="E77" s="22"/>
      <c r="F77" s="22"/>
      <c r="G77" s="22"/>
    </row>
    <row r="78" spans="2:7">
      <c r="B78" s="11" t="s">
        <v>124</v>
      </c>
      <c r="C78" s="18" t="s">
        <v>125</v>
      </c>
      <c r="D78" s="19"/>
      <c r="E78" s="17"/>
      <c r="F78" s="12">
        <v>100</v>
      </c>
      <c r="G78" s="10">
        <f t="shared" si="3"/>
        <v>0</v>
      </c>
    </row>
    <row r="79" spans="2:7" ht="27.75" customHeight="1">
      <c r="B79" s="11" t="s">
        <v>126</v>
      </c>
      <c r="C79" s="18" t="s">
        <v>127</v>
      </c>
      <c r="D79" s="19"/>
      <c r="E79" s="17"/>
      <c r="F79" s="12">
        <v>20</v>
      </c>
      <c r="G79" s="10">
        <f t="shared" si="3"/>
        <v>0</v>
      </c>
    </row>
    <row r="80" spans="2:7">
      <c r="B80" s="11" t="s">
        <v>128</v>
      </c>
      <c r="C80" s="18" t="s">
        <v>129</v>
      </c>
      <c r="D80" s="19"/>
      <c r="E80" s="17"/>
      <c r="F80" s="12">
        <v>50</v>
      </c>
      <c r="G80" s="10">
        <f t="shared" si="3"/>
        <v>0</v>
      </c>
    </row>
    <row r="81" spans="2:7">
      <c r="B81" s="11" t="s">
        <v>130</v>
      </c>
      <c r="C81" s="18" t="s">
        <v>131</v>
      </c>
      <c r="D81" s="19"/>
      <c r="E81" s="17"/>
      <c r="F81" s="12">
        <v>10</v>
      </c>
      <c r="G81" s="10">
        <f t="shared" si="3"/>
        <v>0</v>
      </c>
    </row>
    <row r="82" spans="2:7">
      <c r="B82" s="11" t="s">
        <v>132</v>
      </c>
      <c r="C82" s="18" t="s">
        <v>133</v>
      </c>
      <c r="D82" s="19"/>
      <c r="E82" s="17"/>
      <c r="F82" s="12">
        <v>5</v>
      </c>
      <c r="G82" s="10">
        <f t="shared" si="3"/>
        <v>0</v>
      </c>
    </row>
    <row r="83" spans="2:7">
      <c r="B83" s="22" t="s">
        <v>134</v>
      </c>
      <c r="C83" s="22"/>
      <c r="D83" s="22"/>
      <c r="E83" s="22"/>
      <c r="F83" s="22"/>
      <c r="G83" s="22"/>
    </row>
    <row r="84" spans="2:7">
      <c r="B84" s="11" t="s">
        <v>135</v>
      </c>
      <c r="C84" s="18" t="s">
        <v>136</v>
      </c>
      <c r="D84" s="19"/>
      <c r="E84" s="17"/>
      <c r="F84" s="12">
        <v>50</v>
      </c>
      <c r="G84" s="10">
        <f t="shared" si="3"/>
        <v>0</v>
      </c>
    </row>
    <row r="85" spans="2:7">
      <c r="B85" s="11" t="s">
        <v>137</v>
      </c>
      <c r="C85" s="18" t="s">
        <v>138</v>
      </c>
      <c r="D85" s="19"/>
      <c r="E85" s="17"/>
      <c r="F85" s="12">
        <v>40</v>
      </c>
      <c r="G85" s="10">
        <f t="shared" si="3"/>
        <v>0</v>
      </c>
    </row>
    <row r="86" spans="2:7">
      <c r="B86" s="11" t="s">
        <v>139</v>
      </c>
      <c r="C86" s="18" t="s">
        <v>140</v>
      </c>
      <c r="D86" s="19"/>
      <c r="E86" s="17"/>
      <c r="F86" s="12">
        <v>10</v>
      </c>
      <c r="G86" s="10">
        <f t="shared" si="3"/>
        <v>0</v>
      </c>
    </row>
    <row r="87" spans="2:7">
      <c r="B87" s="11" t="s">
        <v>141</v>
      </c>
      <c r="C87" s="18" t="s">
        <v>142</v>
      </c>
      <c r="D87" s="19"/>
      <c r="E87" s="17"/>
      <c r="F87" s="12">
        <v>20</v>
      </c>
      <c r="G87" s="10">
        <f t="shared" si="3"/>
        <v>0</v>
      </c>
    </row>
    <row r="88" spans="2:7">
      <c r="B88" s="11" t="s">
        <v>143</v>
      </c>
      <c r="C88" s="18" t="s">
        <v>144</v>
      </c>
      <c r="D88" s="19"/>
      <c r="E88" s="17"/>
      <c r="F88" s="12">
        <v>20</v>
      </c>
      <c r="G88" s="10">
        <f t="shared" si="3"/>
        <v>0</v>
      </c>
    </row>
    <row r="89" spans="2:7" ht="26.25" customHeight="1">
      <c r="B89" s="11" t="s">
        <v>145</v>
      </c>
      <c r="C89" s="18" t="s">
        <v>146</v>
      </c>
      <c r="D89" s="19"/>
      <c r="E89" s="17"/>
      <c r="F89" s="12">
        <v>30</v>
      </c>
      <c r="G89" s="10">
        <f t="shared" si="3"/>
        <v>0</v>
      </c>
    </row>
    <row r="90" spans="2:7">
      <c r="B90" s="11" t="s">
        <v>147</v>
      </c>
      <c r="C90" s="18" t="s">
        <v>148</v>
      </c>
      <c r="D90" s="19"/>
      <c r="E90" s="17"/>
      <c r="F90" s="12">
        <v>20</v>
      </c>
      <c r="G90" s="10">
        <f t="shared" si="3"/>
        <v>0</v>
      </c>
    </row>
    <row r="91" spans="2:7" ht="27" customHeight="1">
      <c r="B91" s="11" t="s">
        <v>149</v>
      </c>
      <c r="C91" s="18" t="s">
        <v>150</v>
      </c>
      <c r="D91" s="19"/>
      <c r="E91" s="17"/>
      <c r="F91" s="12">
        <v>20</v>
      </c>
      <c r="G91" s="10">
        <f t="shared" si="3"/>
        <v>0</v>
      </c>
    </row>
    <row r="92" spans="2:7">
      <c r="B92" s="11" t="s">
        <v>151</v>
      </c>
      <c r="C92" s="18" t="s">
        <v>152</v>
      </c>
      <c r="D92" s="19"/>
      <c r="E92" s="17"/>
      <c r="F92" s="12">
        <v>10</v>
      </c>
      <c r="G92" s="10">
        <f t="shared" si="3"/>
        <v>0</v>
      </c>
    </row>
    <row r="93" spans="2:7" ht="31.5" customHeight="1">
      <c r="B93" s="11" t="s">
        <v>153</v>
      </c>
      <c r="C93" s="18" t="s">
        <v>154</v>
      </c>
      <c r="D93" s="19"/>
      <c r="E93" s="17"/>
      <c r="F93" s="12">
        <v>10</v>
      </c>
      <c r="G93" s="10">
        <f t="shared" si="3"/>
        <v>0</v>
      </c>
    </row>
    <row r="94" spans="2:7" ht="29.25" customHeight="1">
      <c r="B94" s="11" t="s">
        <v>155</v>
      </c>
      <c r="C94" s="18" t="s">
        <v>156</v>
      </c>
      <c r="D94" s="19"/>
      <c r="E94" s="17"/>
      <c r="F94" s="12">
        <v>20</v>
      </c>
      <c r="G94" s="10">
        <f t="shared" si="3"/>
        <v>0</v>
      </c>
    </row>
    <row r="95" spans="2:7">
      <c r="B95" s="11" t="s">
        <v>157</v>
      </c>
      <c r="C95" s="18" t="s">
        <v>158</v>
      </c>
      <c r="D95" s="19"/>
      <c r="E95" s="17"/>
      <c r="F95" s="12">
        <v>10</v>
      </c>
      <c r="G95" s="10">
        <f t="shared" si="3"/>
        <v>0</v>
      </c>
    </row>
    <row r="96" spans="2:7">
      <c r="B96" s="11" t="s">
        <v>159</v>
      </c>
      <c r="C96" s="18" t="s">
        <v>160</v>
      </c>
      <c r="D96" s="19"/>
      <c r="E96" s="17"/>
      <c r="F96" s="12">
        <v>30</v>
      </c>
      <c r="G96" s="10">
        <f t="shared" si="3"/>
        <v>0</v>
      </c>
    </row>
    <row r="97" spans="2:7">
      <c r="B97" s="11" t="s">
        <v>161</v>
      </c>
      <c r="C97" s="18" t="s">
        <v>162</v>
      </c>
      <c r="D97" s="19"/>
      <c r="E97" s="17"/>
      <c r="F97" s="12">
        <v>10</v>
      </c>
      <c r="G97" s="10">
        <f t="shared" si="3"/>
        <v>0</v>
      </c>
    </row>
    <row r="98" spans="2:7">
      <c r="B98" s="21" t="s">
        <v>163</v>
      </c>
      <c r="C98" s="21"/>
      <c r="D98" s="21"/>
      <c r="E98" s="21"/>
      <c r="F98" s="21"/>
      <c r="G98" s="10">
        <f>SUM(G33:G97)</f>
        <v>0</v>
      </c>
    </row>
    <row r="99" spans="2:7">
      <c r="B99" s="20" t="s">
        <v>164</v>
      </c>
      <c r="C99" s="20"/>
      <c r="D99" s="20"/>
      <c r="E99" s="20"/>
      <c r="F99" s="20"/>
      <c r="G99" s="10"/>
    </row>
    <row r="100" spans="2:7" ht="27" customHeight="1">
      <c r="B100" s="11" t="s">
        <v>165</v>
      </c>
      <c r="C100" s="18" t="s">
        <v>166</v>
      </c>
      <c r="D100" s="19"/>
      <c r="E100" s="17"/>
      <c r="F100" s="12">
        <v>70</v>
      </c>
      <c r="G100" s="10">
        <f t="shared" ref="G100:G123" si="4">E100*F100</f>
        <v>0</v>
      </c>
    </row>
    <row r="101" spans="2:7" ht="30" customHeight="1">
      <c r="B101" s="11" t="s">
        <v>167</v>
      </c>
      <c r="C101" s="18" t="s">
        <v>168</v>
      </c>
      <c r="D101" s="19"/>
      <c r="E101" s="17"/>
      <c r="F101" s="12">
        <v>70</v>
      </c>
      <c r="G101" s="10">
        <f t="shared" si="4"/>
        <v>0</v>
      </c>
    </row>
    <row r="102" spans="2:7">
      <c r="B102" s="11" t="s">
        <v>169</v>
      </c>
      <c r="C102" s="18" t="s">
        <v>170</v>
      </c>
      <c r="D102" s="19"/>
      <c r="E102" s="17"/>
      <c r="F102" s="12">
        <v>50</v>
      </c>
      <c r="G102" s="10">
        <f t="shared" si="4"/>
        <v>0</v>
      </c>
    </row>
    <row r="103" spans="2:7">
      <c r="B103" s="11" t="s">
        <v>171</v>
      </c>
      <c r="C103" s="18" t="s">
        <v>172</v>
      </c>
      <c r="D103" s="19"/>
      <c r="E103" s="17"/>
      <c r="F103" s="12">
        <v>40</v>
      </c>
      <c r="G103" s="10">
        <f t="shared" si="4"/>
        <v>0</v>
      </c>
    </row>
    <row r="104" spans="2:7">
      <c r="B104" s="11" t="s">
        <v>173</v>
      </c>
      <c r="C104" s="18" t="s">
        <v>174</v>
      </c>
      <c r="D104" s="19"/>
      <c r="E104" s="17"/>
      <c r="F104" s="12">
        <v>40</v>
      </c>
      <c r="G104" s="10">
        <f t="shared" si="4"/>
        <v>0</v>
      </c>
    </row>
    <row r="105" spans="2:7">
      <c r="B105" s="11" t="s">
        <v>175</v>
      </c>
      <c r="C105" s="18" t="s">
        <v>176</v>
      </c>
      <c r="D105" s="19"/>
      <c r="E105" s="17"/>
      <c r="F105" s="12">
        <v>20</v>
      </c>
      <c r="G105" s="10">
        <f t="shared" si="4"/>
        <v>0</v>
      </c>
    </row>
    <row r="106" spans="2:7" ht="41.25" customHeight="1">
      <c r="B106" s="11" t="s">
        <v>177</v>
      </c>
      <c r="C106" s="18" t="s">
        <v>178</v>
      </c>
      <c r="D106" s="19"/>
      <c r="E106" s="17"/>
      <c r="F106" s="12">
        <v>20</v>
      </c>
      <c r="G106" s="10">
        <f t="shared" si="4"/>
        <v>0</v>
      </c>
    </row>
    <row r="107" spans="2:7" ht="28.5" customHeight="1">
      <c r="B107" s="11" t="s">
        <v>179</v>
      </c>
      <c r="C107" s="18" t="s">
        <v>180</v>
      </c>
      <c r="D107" s="19"/>
      <c r="E107" s="17"/>
      <c r="F107" s="12">
        <v>30</v>
      </c>
      <c r="G107" s="10">
        <f t="shared" si="4"/>
        <v>0</v>
      </c>
    </row>
    <row r="108" spans="2:7" ht="28.5" customHeight="1">
      <c r="B108" s="11" t="s">
        <v>181</v>
      </c>
      <c r="C108" s="18" t="s">
        <v>182</v>
      </c>
      <c r="D108" s="19"/>
      <c r="E108" s="17"/>
      <c r="F108" s="12">
        <v>20</v>
      </c>
      <c r="G108" s="10">
        <f t="shared" si="4"/>
        <v>0</v>
      </c>
    </row>
    <row r="109" spans="2:7" ht="41.25" customHeight="1">
      <c r="B109" s="11" t="s">
        <v>183</v>
      </c>
      <c r="C109" s="18" t="s">
        <v>184</v>
      </c>
      <c r="D109" s="19"/>
      <c r="E109" s="17"/>
      <c r="F109" s="12">
        <v>30</v>
      </c>
      <c r="G109" s="10">
        <f t="shared" si="4"/>
        <v>0</v>
      </c>
    </row>
    <row r="110" spans="2:7">
      <c r="B110" s="11" t="s">
        <v>185</v>
      </c>
      <c r="C110" s="18" t="s">
        <v>186</v>
      </c>
      <c r="D110" s="19"/>
      <c r="E110" s="17"/>
      <c r="F110" s="12">
        <v>30</v>
      </c>
      <c r="G110" s="10">
        <f t="shared" si="4"/>
        <v>0</v>
      </c>
    </row>
    <row r="111" spans="2:7" ht="28.5" customHeight="1">
      <c r="B111" s="11" t="s">
        <v>187</v>
      </c>
      <c r="C111" s="18" t="s">
        <v>188</v>
      </c>
      <c r="D111" s="19"/>
      <c r="E111" s="17"/>
      <c r="F111" s="12">
        <v>20</v>
      </c>
      <c r="G111" s="10">
        <f t="shared" si="4"/>
        <v>0</v>
      </c>
    </row>
    <row r="112" spans="2:7" ht="42.75" customHeight="1">
      <c r="B112" s="11" t="s">
        <v>189</v>
      </c>
      <c r="C112" s="18" t="s">
        <v>190</v>
      </c>
      <c r="D112" s="19"/>
      <c r="E112" s="17"/>
      <c r="F112" s="12">
        <v>20</v>
      </c>
      <c r="G112" s="10">
        <f t="shared" si="4"/>
        <v>0</v>
      </c>
    </row>
    <row r="113" spans="2:7" ht="42.75" customHeight="1">
      <c r="B113" s="11" t="s">
        <v>191</v>
      </c>
      <c r="C113" s="18" t="s">
        <v>192</v>
      </c>
      <c r="D113" s="19"/>
      <c r="E113" s="17"/>
      <c r="F113" s="12">
        <v>10</v>
      </c>
      <c r="G113" s="10">
        <f t="shared" si="4"/>
        <v>0</v>
      </c>
    </row>
    <row r="114" spans="2:7" ht="28.5" customHeight="1">
      <c r="B114" s="11" t="s">
        <v>193</v>
      </c>
      <c r="C114" s="18" t="s">
        <v>194</v>
      </c>
      <c r="D114" s="19"/>
      <c r="E114" s="17"/>
      <c r="F114" s="12">
        <v>20</v>
      </c>
      <c r="G114" s="10">
        <f t="shared" si="4"/>
        <v>0</v>
      </c>
    </row>
    <row r="115" spans="2:7" ht="28.5" customHeight="1">
      <c r="B115" s="11" t="s">
        <v>195</v>
      </c>
      <c r="C115" s="18" t="s">
        <v>196</v>
      </c>
      <c r="D115" s="19"/>
      <c r="E115" s="17"/>
      <c r="F115" s="12" t="s">
        <v>197</v>
      </c>
      <c r="G115" s="10">
        <f>E115</f>
        <v>0</v>
      </c>
    </row>
    <row r="116" spans="2:7">
      <c r="B116" s="11" t="s">
        <v>198</v>
      </c>
      <c r="C116" s="18" t="s">
        <v>199</v>
      </c>
      <c r="D116" s="19"/>
      <c r="E116" s="17"/>
      <c r="F116" s="12">
        <v>30</v>
      </c>
      <c r="G116" s="10">
        <f t="shared" si="4"/>
        <v>0</v>
      </c>
    </row>
    <row r="117" spans="2:7">
      <c r="B117" s="11" t="s">
        <v>200</v>
      </c>
      <c r="C117" s="18" t="s">
        <v>201</v>
      </c>
      <c r="D117" s="19"/>
      <c r="E117" s="17"/>
      <c r="F117" s="12">
        <v>20</v>
      </c>
      <c r="G117" s="10">
        <f t="shared" si="4"/>
        <v>0</v>
      </c>
    </row>
    <row r="118" spans="2:7" ht="32.25" customHeight="1">
      <c r="B118" s="11" t="s">
        <v>202</v>
      </c>
      <c r="C118" s="18" t="s">
        <v>203</v>
      </c>
      <c r="D118" s="19"/>
      <c r="E118" s="17"/>
      <c r="F118" s="12">
        <v>20</v>
      </c>
      <c r="G118" s="10">
        <f t="shared" si="4"/>
        <v>0</v>
      </c>
    </row>
    <row r="119" spans="2:7" ht="32.25" customHeight="1">
      <c r="B119" s="11" t="s">
        <v>204</v>
      </c>
      <c r="C119" s="18" t="s">
        <v>205</v>
      </c>
      <c r="D119" s="19"/>
      <c r="E119" s="17"/>
      <c r="F119" s="12">
        <v>30</v>
      </c>
      <c r="G119" s="10">
        <f t="shared" si="4"/>
        <v>0</v>
      </c>
    </row>
    <row r="120" spans="2:7" ht="32.25" customHeight="1">
      <c r="B120" s="11" t="s">
        <v>206</v>
      </c>
      <c r="C120" s="18" t="s">
        <v>207</v>
      </c>
      <c r="D120" s="19"/>
      <c r="E120" s="17"/>
      <c r="F120" s="12">
        <v>10</v>
      </c>
      <c r="G120" s="10">
        <f t="shared" si="4"/>
        <v>0</v>
      </c>
    </row>
    <row r="121" spans="2:7" ht="29.25" customHeight="1">
      <c r="B121" s="11" t="s">
        <v>208</v>
      </c>
      <c r="C121" s="18" t="s">
        <v>209</v>
      </c>
      <c r="D121" s="19"/>
      <c r="E121" s="17"/>
      <c r="F121" s="12">
        <v>20</v>
      </c>
      <c r="G121" s="10">
        <f t="shared" si="4"/>
        <v>0</v>
      </c>
    </row>
    <row r="122" spans="2:7">
      <c r="B122" s="11" t="s">
        <v>210</v>
      </c>
      <c r="C122" s="18" t="s">
        <v>211</v>
      </c>
      <c r="D122" s="19"/>
      <c r="E122" s="17"/>
      <c r="F122" s="12">
        <v>5</v>
      </c>
      <c r="G122" s="10">
        <f t="shared" si="4"/>
        <v>0</v>
      </c>
    </row>
    <row r="123" spans="2:7">
      <c r="B123" s="11" t="s">
        <v>212</v>
      </c>
      <c r="C123" s="18" t="s">
        <v>213</v>
      </c>
      <c r="D123" s="19"/>
      <c r="E123" s="17"/>
      <c r="F123" s="12">
        <v>5</v>
      </c>
      <c r="G123" s="10">
        <f t="shared" si="4"/>
        <v>0</v>
      </c>
    </row>
    <row r="124" spans="2:7" ht="15.95" customHeight="1">
      <c r="B124" s="21" t="s">
        <v>214</v>
      </c>
      <c r="C124" s="21"/>
      <c r="D124" s="21"/>
      <c r="E124" s="21"/>
      <c r="F124" s="21"/>
      <c r="G124" s="10">
        <f>SUM(G100:G123)</f>
        <v>0</v>
      </c>
    </row>
    <row r="125" spans="2:7">
      <c r="B125" s="20" t="s">
        <v>215</v>
      </c>
      <c r="C125" s="20"/>
      <c r="D125" s="20"/>
      <c r="E125" s="20"/>
      <c r="F125" s="20"/>
      <c r="G125" s="20"/>
    </row>
    <row r="126" spans="2:7" ht="27.75" customHeight="1">
      <c r="B126" s="11" t="s">
        <v>216</v>
      </c>
      <c r="C126" s="18" t="s">
        <v>217</v>
      </c>
      <c r="D126" s="19"/>
      <c r="E126" s="17"/>
      <c r="F126" s="12">
        <v>70</v>
      </c>
      <c r="G126" s="10">
        <f t="shared" ref="G126:G134" si="5">E126*F126</f>
        <v>0</v>
      </c>
    </row>
    <row r="127" spans="2:7" ht="27.75" customHeight="1">
      <c r="B127" s="11" t="s">
        <v>218</v>
      </c>
      <c r="C127" s="18" t="s">
        <v>219</v>
      </c>
      <c r="D127" s="19"/>
      <c r="E127" s="17"/>
      <c r="F127" s="12">
        <v>300</v>
      </c>
      <c r="G127" s="10">
        <f t="shared" si="5"/>
        <v>0</v>
      </c>
    </row>
    <row r="128" spans="2:7">
      <c r="B128" s="11" t="s">
        <v>220</v>
      </c>
      <c r="C128" s="18" t="s">
        <v>221</v>
      </c>
      <c r="D128" s="19"/>
      <c r="E128" s="17"/>
      <c r="F128" s="12">
        <v>100</v>
      </c>
      <c r="G128" s="10">
        <f t="shared" si="5"/>
        <v>0</v>
      </c>
    </row>
    <row r="129" spans="2:7" ht="27.75" customHeight="1">
      <c r="B129" s="11" t="s">
        <v>222</v>
      </c>
      <c r="C129" s="18" t="s">
        <v>223</v>
      </c>
      <c r="D129" s="19"/>
      <c r="E129" s="17"/>
      <c r="F129" s="12">
        <v>2</v>
      </c>
      <c r="G129" s="10">
        <f t="shared" si="5"/>
        <v>0</v>
      </c>
    </row>
    <row r="130" spans="2:7" ht="27.75" customHeight="1">
      <c r="B130" s="11" t="s">
        <v>224</v>
      </c>
      <c r="C130" s="18" t="s">
        <v>225</v>
      </c>
      <c r="D130" s="19"/>
      <c r="E130" s="17"/>
      <c r="F130" s="12">
        <v>2</v>
      </c>
      <c r="G130" s="10">
        <f t="shared" si="5"/>
        <v>0</v>
      </c>
    </row>
    <row r="131" spans="2:7" ht="27.75" customHeight="1">
      <c r="B131" s="11" t="s">
        <v>226</v>
      </c>
      <c r="C131" s="18" t="s">
        <v>227</v>
      </c>
      <c r="D131" s="19"/>
      <c r="E131" s="17"/>
      <c r="F131" s="12">
        <v>1</v>
      </c>
      <c r="G131" s="10">
        <f t="shared" si="5"/>
        <v>0</v>
      </c>
    </row>
    <row r="132" spans="2:7">
      <c r="B132" s="11" t="s">
        <v>228</v>
      </c>
      <c r="C132" s="18" t="s">
        <v>229</v>
      </c>
      <c r="D132" s="19"/>
      <c r="E132" s="17"/>
      <c r="F132" s="12">
        <v>300</v>
      </c>
      <c r="G132" s="10">
        <f t="shared" si="5"/>
        <v>0</v>
      </c>
    </row>
    <row r="133" spans="2:7" ht="39.75" customHeight="1">
      <c r="B133" s="11" t="s">
        <v>230</v>
      </c>
      <c r="C133" s="18" t="s">
        <v>231</v>
      </c>
      <c r="D133" s="19"/>
      <c r="E133" s="17"/>
      <c r="F133" s="12">
        <v>50</v>
      </c>
      <c r="G133" s="10">
        <f t="shared" si="5"/>
        <v>0</v>
      </c>
    </row>
    <row r="134" spans="2:7" ht="39.75" customHeight="1">
      <c r="B134" s="11" t="s">
        <v>232</v>
      </c>
      <c r="C134" s="18" t="s">
        <v>233</v>
      </c>
      <c r="D134" s="19"/>
      <c r="E134" s="17"/>
      <c r="F134" s="12">
        <v>40</v>
      </c>
      <c r="G134" s="10">
        <f t="shared" si="5"/>
        <v>0</v>
      </c>
    </row>
    <row r="135" spans="2:7">
      <c r="B135" s="21" t="s">
        <v>234</v>
      </c>
      <c r="C135" s="21"/>
      <c r="D135" s="21"/>
      <c r="E135" s="21"/>
      <c r="F135" s="21"/>
      <c r="G135" s="10">
        <f>SUM(G126:G134)</f>
        <v>0</v>
      </c>
    </row>
    <row r="136" spans="2:7">
      <c r="B136" s="20" t="s">
        <v>235</v>
      </c>
      <c r="C136" s="20"/>
      <c r="D136" s="20"/>
      <c r="E136" s="20"/>
      <c r="F136" s="20"/>
      <c r="G136" s="20"/>
    </row>
    <row r="137" spans="2:7">
      <c r="B137" s="11" t="s">
        <v>236</v>
      </c>
      <c r="C137" s="18" t="s">
        <v>237</v>
      </c>
      <c r="D137" s="19"/>
      <c r="E137" s="16"/>
      <c r="F137" s="12" t="s">
        <v>238</v>
      </c>
      <c r="G137" s="10">
        <f>E137</f>
        <v>0</v>
      </c>
    </row>
    <row r="138" spans="2:7">
      <c r="B138" s="21" t="s">
        <v>240</v>
      </c>
      <c r="C138" s="21"/>
      <c r="D138" s="21"/>
      <c r="E138" s="21"/>
      <c r="F138" s="21"/>
      <c r="G138" s="10">
        <f>G137</f>
        <v>0</v>
      </c>
    </row>
    <row r="139" spans="2:7">
      <c r="B139" s="21"/>
      <c r="C139" s="21"/>
      <c r="D139" s="21"/>
      <c r="E139" s="21"/>
      <c r="F139" s="21"/>
      <c r="G139" s="21"/>
    </row>
    <row r="140" spans="2:7" ht="16.5" customHeight="1">
      <c r="B140" s="26" t="s">
        <v>241</v>
      </c>
      <c r="C140" s="26"/>
      <c r="D140" s="26"/>
      <c r="E140" s="26"/>
      <c r="F140" s="26"/>
      <c r="G140" s="10">
        <f>IF(SUM(G30,G98,G124,G135,G138)&gt;1680,1680,SUM(G30,G98,G124,G135,G138))</f>
        <v>0</v>
      </c>
    </row>
    <row r="141" spans="2:7" ht="33.75" customHeight="1">
      <c r="B141" s="13"/>
      <c r="C141" s="14"/>
      <c r="D141" s="14"/>
      <c r="E141" s="14"/>
      <c r="F141" s="14"/>
      <c r="G141" s="15"/>
    </row>
    <row r="142" spans="2:7">
      <c r="B142" s="25" t="s">
        <v>250</v>
      </c>
      <c r="C142" s="25"/>
      <c r="D142" s="25"/>
      <c r="E142" s="25"/>
      <c r="F142" s="25"/>
      <c r="G142" s="25"/>
    </row>
    <row r="143" spans="2:7" ht="33.75" customHeight="1">
      <c r="B143" s="13"/>
      <c r="C143" s="14"/>
      <c r="D143" s="14"/>
      <c r="E143" s="14"/>
      <c r="F143" s="14"/>
      <c r="G143" s="15"/>
    </row>
    <row r="144" spans="2:7" s="2" customFormat="1">
      <c r="B144" s="25" t="s">
        <v>251</v>
      </c>
      <c r="C144" s="25"/>
      <c r="D144" s="25"/>
      <c r="E144" s="25"/>
      <c r="F144" s="25"/>
      <c r="G144" s="25"/>
    </row>
  </sheetData>
  <sheetProtection password="81A9" sheet="1" objects="1" scenarios="1"/>
  <customSheetViews>
    <customSheetView guid="{87A235CA-063C-4CA2-99A2-BA2F8FE10858}" showGridLines="0">
      <pane ySplit="12" topLeftCell="A13" activePane="bottomLeft" state="frozen"/>
      <selection pane="bottomLeft" activeCell="C12" sqref="C12"/>
      <pageMargins left="0.41" right="0.39" top="0.53" bottom="0.37" header="0.5" footer="0.39"/>
      <pageSetup paperSize="9" orientation="portrait" horizontalDpi="4294967292" verticalDpi="4294967292" r:id="rId1"/>
    </customSheetView>
  </customSheetViews>
  <mergeCells count="133">
    <mergeCell ref="B2:G2"/>
    <mergeCell ref="B3:G3"/>
    <mergeCell ref="B4:G4"/>
    <mergeCell ref="B144:G144"/>
    <mergeCell ref="B142:G142"/>
    <mergeCell ref="B140:F140"/>
    <mergeCell ref="B83:G83"/>
    <mergeCell ref="B77:G77"/>
    <mergeCell ref="B73:G73"/>
    <mergeCell ref="B124:F124"/>
    <mergeCell ref="B136:G136"/>
    <mergeCell ref="B139:G139"/>
    <mergeCell ref="B98:F98"/>
    <mergeCell ref="B135:F135"/>
    <mergeCell ref="B138:F138"/>
    <mergeCell ref="B13:G13"/>
    <mergeCell ref="B14:G14"/>
    <mergeCell ref="B19:G19"/>
    <mergeCell ref="B31:G31"/>
    <mergeCell ref="B32:G32"/>
    <mergeCell ref="C54:D54"/>
    <mergeCell ref="C55:D55"/>
    <mergeCell ref="C56:D56"/>
    <mergeCell ref="C57:D57"/>
    <mergeCell ref="C49:D49"/>
    <mergeCell ref="C50:D50"/>
    <mergeCell ref="C51:D51"/>
    <mergeCell ref="C52:D52"/>
    <mergeCell ref="B40:G40"/>
    <mergeCell ref="B29:F29"/>
    <mergeCell ref="C43:D43"/>
    <mergeCell ref="C44:D44"/>
    <mergeCell ref="C45:D45"/>
    <mergeCell ref="C46:D46"/>
    <mergeCell ref="C47:D47"/>
    <mergeCell ref="C37:D37"/>
    <mergeCell ref="C53:D53"/>
    <mergeCell ref="C38:D38"/>
    <mergeCell ref="C39:D39"/>
    <mergeCell ref="C41:D41"/>
    <mergeCell ref="C42:D42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3:D33"/>
    <mergeCell ref="C34:D34"/>
    <mergeCell ref="B30:F30"/>
    <mergeCell ref="C35:D35"/>
    <mergeCell ref="C36:D36"/>
    <mergeCell ref="C48:D48"/>
    <mergeCell ref="C67:D67"/>
    <mergeCell ref="C58:D58"/>
    <mergeCell ref="C59:D59"/>
    <mergeCell ref="C60:D60"/>
    <mergeCell ref="C61:D61"/>
    <mergeCell ref="C62:D62"/>
    <mergeCell ref="C74:D74"/>
    <mergeCell ref="C75:D75"/>
    <mergeCell ref="C76:D76"/>
    <mergeCell ref="C63:D63"/>
    <mergeCell ref="C64:D64"/>
    <mergeCell ref="C65:D65"/>
    <mergeCell ref="C66:D66"/>
    <mergeCell ref="C78:D78"/>
    <mergeCell ref="C79:D79"/>
    <mergeCell ref="C68:D68"/>
    <mergeCell ref="C69:D69"/>
    <mergeCell ref="C70:D70"/>
    <mergeCell ref="C71:D71"/>
    <mergeCell ref="C72:D72"/>
    <mergeCell ref="C86:D86"/>
    <mergeCell ref="C87:D87"/>
    <mergeCell ref="C88:D88"/>
    <mergeCell ref="C89:D89"/>
    <mergeCell ref="C90:D90"/>
    <mergeCell ref="C80:D80"/>
    <mergeCell ref="C81:D81"/>
    <mergeCell ref="C82:D82"/>
    <mergeCell ref="C84:D84"/>
    <mergeCell ref="C85:D85"/>
    <mergeCell ref="C96:D96"/>
    <mergeCell ref="C97:D97"/>
    <mergeCell ref="C100:D100"/>
    <mergeCell ref="C101:D101"/>
    <mergeCell ref="C102:D102"/>
    <mergeCell ref="C91:D91"/>
    <mergeCell ref="C92:D92"/>
    <mergeCell ref="C93:D93"/>
    <mergeCell ref="C94:D94"/>
    <mergeCell ref="C95:D95"/>
    <mergeCell ref="B99:F99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37:D137"/>
    <mergeCell ref="C130:D130"/>
    <mergeCell ref="C131:D131"/>
    <mergeCell ref="C132:D132"/>
    <mergeCell ref="C133:D133"/>
    <mergeCell ref="C134:D134"/>
    <mergeCell ref="C123:D123"/>
    <mergeCell ref="C126:D126"/>
    <mergeCell ref="C127:D127"/>
    <mergeCell ref="C128:D128"/>
    <mergeCell ref="C129:D129"/>
    <mergeCell ref="B125:G125"/>
  </mergeCells>
  <pageMargins left="0.41" right="0.39" top="0.53" bottom="0.37" header="0.5" footer="0.39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Colegiado CPPD</dc:creator>
  <cp:lastModifiedBy>..</cp:lastModifiedBy>
  <cp:lastPrinted>2014-08-27T17:45:51Z</cp:lastPrinted>
  <dcterms:created xsi:type="dcterms:W3CDTF">2014-08-14T19:51:35Z</dcterms:created>
  <dcterms:modified xsi:type="dcterms:W3CDTF">2014-08-27T19:10:46Z</dcterms:modified>
</cp:coreProperties>
</file>