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camento" sheetId="1" r:id="rId4"/>
  </sheets>
  <definedNames>
    <definedName name="JR_PAGE_ANCHOR_0_1">orcamento!$A$1</definedName>
  </definedNames>
  <calcPr/>
</workbook>
</file>

<file path=xl/sharedStrings.xml><?xml version="1.0" encoding="utf-8"?>
<sst xmlns="http://schemas.openxmlformats.org/spreadsheetml/2006/main" count="535" uniqueCount="535">
  <si>
    <t xml:space="preserve">
</t>
  </si>
  <si>
    <r>
      <rPr>
        <rFont val="Calibri"/>
        <b/>
        <color rgb="FF000000"/>
        <sz val="10.0"/>
      </rPr>
      <t>ITEM</t>
    </r>
  </si>
  <si>
    <r>
      <rPr>
        <rFont val="Calibri"/>
        <b/>
        <color rgb="FF000000"/>
        <sz val="10.0"/>
      </rPr>
      <t>CÓDIGO</t>
    </r>
  </si>
  <si>
    <r>
      <rPr>
        <rFont val="Calibri"/>
        <b/>
        <color rgb="FF000000"/>
        <sz val="10.0"/>
      </rPr>
      <t>DESCRIÇÃO</t>
    </r>
  </si>
  <si>
    <r>
      <rPr>
        <rFont val="Calibri"/>
        <b/>
        <color rgb="FF000000"/>
        <sz val="10.0"/>
      </rPr>
      <t>FONTE</t>
    </r>
  </si>
  <si>
    <r>
      <rPr>
        <rFont val="Calibri"/>
        <b/>
        <color rgb="FF000000"/>
        <sz val="10.0"/>
      </rPr>
      <t>UND</t>
    </r>
  </si>
  <si>
    <t>QUANT.</t>
  </si>
  <si>
    <t>PREÇO
UNITÁRIO</t>
  </si>
  <si>
    <t>PREÇO
TOTAL</t>
  </si>
  <si>
    <r>
      <rPr>
        <rFont val="Calibri"/>
        <b/>
        <color rgb="FF000000"/>
        <sz val="10.0"/>
      </rPr>
      <t>1</t>
    </r>
  </si>
  <si>
    <r>
      <rPr>
        <rFont val="Calibri"/>
        <b/>
        <color rgb="FF000000"/>
        <sz val="10.0"/>
      </rPr>
      <t>FUNDAÇÕES, ESTRUTURAL E COBERTURA</t>
    </r>
  </si>
  <si>
    <r>
      <rPr>
        <rFont val="Calibri"/>
        <b/>
        <color rgb="FF000000"/>
        <sz val="10.0"/>
      </rPr>
      <t>1.1</t>
    </r>
  </si>
  <si>
    <r>
      <rPr>
        <rFont val="Calibri"/>
        <b/>
        <color rgb="FF000000"/>
        <sz val="10.0"/>
      </rPr>
      <t>ESTRUTURA</t>
    </r>
  </si>
  <si>
    <r>
      <rPr>
        <rFont val="Calibri"/>
        <color rgb="FF000000"/>
        <sz val="10.0"/>
      </rPr>
      <t>1.1.1</t>
    </r>
  </si>
  <si>
    <r>
      <rPr>
        <rFont val="Calibri"/>
        <color rgb="FF000000"/>
        <sz val="10.0"/>
      </rPr>
      <t>020212</t>
    </r>
  </si>
  <si>
    <r>
      <rPr>
        <rFont val="Calibri"/>
        <color rgb="FF000000"/>
        <sz val="10.0"/>
      </rPr>
      <t>ESCAVACAO MANUAL SOLO 1a. CATEGORIA ATE 1,50m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</si>
  <si>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</si>
  <si>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M3</t>
    </r>
  </si>
  <si>
    <r>
      <rPr>
        <rFont val="Calibri"/>
        <color rgb="FF000000"/>
        <sz val="10.0"/>
      </rPr>
      <t>1.1.2</t>
    </r>
  </si>
  <si>
    <r>
      <rPr>
        <rFont val="Calibri"/>
        <color rgb="FF000000"/>
        <sz val="10.0"/>
      </rPr>
      <t>100651</t>
    </r>
  </si>
  <si>
    <r>
      <rPr>
        <rFont val="Calibri"/>
        <color rgb="FF000000"/>
        <sz val="10.0"/>
      </rPr>
      <t>ESTACA HÉLICE CONTÍNUA, DIÂMETRO DE 40 CM, INCLUSO CONCRETO FCK=30MPA E ARMADURA MÍNIMA (EXCLUSIVE MOBILIZAÇÃO, DESMOBILIZAÇÃO E BOMBEAMENTO). AF_12/2019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</si>
  <si>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</si>
  <si>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</si>
  <si>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1.1.3</t>
    </r>
  </si>
  <si>
    <r>
      <rPr>
        <rFont val="Calibri"/>
        <color rgb="FF000000"/>
        <sz val="10.0"/>
      </rPr>
      <t>040508</t>
    </r>
  </si>
  <si>
    <r>
      <rPr>
        <rFont val="Calibri"/>
        <color rgb="FF000000"/>
        <sz val="10.0"/>
      </rPr>
      <t>CONCRETO ESTRUTURAL USINADO FCK30MPa COM BOMBEAMENTO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</si>
  <si>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</si>
  <si>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M3</t>
    </r>
  </si>
  <si>
    <r>
      <rPr>
        <rFont val="Calibri"/>
        <color rgb="FF000000"/>
        <sz val="10.0"/>
      </rPr>
      <t>1.1.4</t>
    </r>
  </si>
  <si>
    <r>
      <rPr>
        <rFont val="Calibri"/>
        <color rgb="FF000000"/>
        <sz val="10.0"/>
      </rPr>
      <t>030903</t>
    </r>
  </si>
  <si>
    <r>
      <rPr>
        <rFont val="Calibri"/>
        <color rgb="FF000000"/>
        <sz val="10.0"/>
      </rPr>
      <t>ACO CA-50 10,0mm (3/8") CORTE, DOBRA E COLOCACAO EM FORMAS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</si>
  <si>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</si>
  <si>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KG</t>
    </r>
  </si>
  <si>
    <r>
      <rPr>
        <rFont val="Calibri"/>
        <color rgb="FF000000"/>
        <sz val="10.0"/>
      </rPr>
      <t>1.1.5</t>
    </r>
  </si>
  <si>
    <r>
      <rPr>
        <rFont val="Calibri"/>
        <color rgb="FF000000"/>
        <sz val="10.0"/>
      </rPr>
      <t>030906</t>
    </r>
  </si>
  <si>
    <r>
      <rPr>
        <rFont val="Calibri"/>
        <color rgb="FF000000"/>
        <sz val="10.0"/>
      </rPr>
      <t>ACO CA-60 5,0mm COM CORTE E DOBRA-COLOCADO EM FORMAS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</si>
  <si>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</si>
  <si>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KG</t>
    </r>
  </si>
  <si>
    <r>
      <rPr>
        <rFont val="Calibri"/>
        <color rgb="FF000000"/>
        <sz val="10.0"/>
      </rPr>
      <t>1.1.6</t>
    </r>
  </si>
  <si>
    <r>
      <rPr>
        <rFont val="Calibri"/>
        <color rgb="FF000000"/>
        <sz val="10.0"/>
      </rPr>
      <t>040164</t>
    </r>
  </si>
  <si>
    <r>
      <rPr>
        <rFont val="Calibri"/>
        <color rgb="FF000000"/>
        <sz val="10.0"/>
      </rPr>
      <t>ACO CA-60 6,0mm COM CORTE E DOBRA-COLOCADO EM FORMAS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</si>
  <si>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</si>
  <si>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KG</t>
    </r>
  </si>
  <si>
    <r>
      <rPr>
        <rFont val="Calibri"/>
        <color rgb="FF000000"/>
        <sz val="10.0"/>
      </rPr>
      <t>1.1.7</t>
    </r>
  </si>
  <si>
    <r>
      <rPr>
        <rFont val="Calibri"/>
        <color rgb="FF000000"/>
        <sz val="10.0"/>
      </rPr>
      <t>040508</t>
    </r>
  </si>
  <si>
    <r>
      <rPr>
        <rFont val="Calibri"/>
        <color rgb="FF000000"/>
        <sz val="10.0"/>
      </rPr>
      <t>CONCRETO ESTRUTURAL USINADO FCK30MPa COM BOMBEAMENTO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</si>
  <si>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</si>
  <si>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M3</t>
    </r>
  </si>
  <si>
    <r>
      <rPr>
        <rFont val="Calibri"/>
        <color rgb="FF000000"/>
        <sz val="10.0"/>
      </rPr>
      <t>1.1.8</t>
    </r>
  </si>
  <si>
    <r>
      <rPr>
        <rFont val="Calibri"/>
        <color rgb="FF000000"/>
        <sz val="10.0"/>
      </rPr>
      <t>031240</t>
    </r>
  </si>
  <si>
    <r>
      <rPr>
        <rFont val="Calibri"/>
        <color rgb="FF000000"/>
        <sz val="10.0"/>
      </rPr>
      <t>FORMA TABUAS DE MADEIRA PARA BLOCOS DE COROAMENTO DE ESTACAS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</si>
  <si>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</si>
  <si>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M2</t>
    </r>
  </si>
  <si>
    <r>
      <rPr>
        <rFont val="Calibri"/>
        <color rgb="FF000000"/>
        <sz val="10.0"/>
      </rPr>
      <t>1.1.9</t>
    </r>
  </si>
  <si>
    <r>
      <rPr>
        <rFont val="Calibri"/>
        <color rgb="FF000000"/>
        <sz val="10.0"/>
      </rPr>
      <t>92269</t>
    </r>
  </si>
  <si>
    <r>
      <rPr>
        <rFont val="Calibri"/>
        <color rgb="FF000000"/>
        <sz val="10.0"/>
      </rPr>
      <t>FABRICAÇÃO DE FÔRMA PARA PILARES E ESTRUTURAS SIMILARES, EM MADEIRA SERRADA, E=25 MM. AF_09/2020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</si>
  <si>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</si>
  <si>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M2</t>
    </r>
  </si>
  <si>
    <r>
      <rPr>
        <rFont val="Calibri"/>
        <color rgb="FF000000"/>
        <sz val="10.0"/>
      </rPr>
      <t>1.1.10</t>
    </r>
  </si>
  <si>
    <r>
      <rPr>
        <rFont val="Calibri"/>
        <color rgb="FF000000"/>
        <sz val="10.0"/>
      </rPr>
      <t>030903</t>
    </r>
  </si>
  <si>
    <r>
      <rPr>
        <rFont val="Calibri"/>
        <color rgb="FF000000"/>
        <sz val="10.0"/>
      </rPr>
      <t>ACO CA-50 10,0mm (3/8") CORTE, DOBRA E COLOCACAO EM FORMAS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</si>
  <si>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</si>
  <si>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KG</t>
    </r>
  </si>
  <si>
    <r>
      <rPr>
        <rFont val="Calibri"/>
        <color rgb="FF000000"/>
        <sz val="10.0"/>
      </rPr>
      <t>1.1.11</t>
    </r>
  </si>
  <si>
    <r>
      <rPr>
        <rFont val="Calibri"/>
        <color rgb="FF000000"/>
        <sz val="10.0"/>
      </rPr>
      <t>040164</t>
    </r>
  </si>
  <si>
    <r>
      <rPr>
        <rFont val="Calibri"/>
        <color rgb="FF000000"/>
        <sz val="10.0"/>
      </rPr>
      <t>ACO CA-60 6,0mm COM CORTE E DOBRA-COLOCADO EM FORMAS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</si>
  <si>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</si>
  <si>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KG</t>
    </r>
  </si>
  <si>
    <r>
      <rPr>
        <rFont val="Calibri"/>
        <color rgb="FF000000"/>
        <sz val="10.0"/>
      </rPr>
      <t>1.1.12</t>
    </r>
  </si>
  <si>
    <r>
      <rPr>
        <rFont val="Calibri"/>
        <color rgb="FF000000"/>
        <sz val="10.0"/>
      </rPr>
      <t>040508</t>
    </r>
  </si>
  <si>
    <r>
      <rPr>
        <rFont val="Calibri"/>
        <color rgb="FF000000"/>
        <sz val="10.0"/>
      </rPr>
      <t>CONCRETO ESTRUTURAL USINADO FCK30MPa COM BOMBEAMENTO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</si>
  <si>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</si>
  <si>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M3</t>
    </r>
  </si>
  <si>
    <r>
      <rPr>
        <rFont val="Calibri"/>
        <color rgb="FF000000"/>
        <sz val="10.0"/>
      </rPr>
      <t>1.1.13</t>
    </r>
  </si>
  <si>
    <r>
      <rPr>
        <rFont val="Calibri"/>
        <color rgb="FF000000"/>
        <sz val="10.0"/>
      </rPr>
      <t>92269</t>
    </r>
  </si>
  <si>
    <r>
      <rPr>
        <rFont val="Calibri"/>
        <color rgb="FF000000"/>
        <sz val="10.0"/>
      </rPr>
      <t>FABRICAÇÃO DE FÔRMA PARA PILARES E ESTRUTURAS SIMILARES, EM MADEIRA SERRADA, E=25 MM. AF_09/2020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</si>
  <si>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</si>
  <si>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M2</t>
    </r>
  </si>
  <si>
    <r>
      <rPr>
        <rFont val="Calibri"/>
        <color rgb="FF000000"/>
        <sz val="10.0"/>
      </rPr>
      <t>1.1.14</t>
    </r>
  </si>
  <si>
    <r>
      <rPr>
        <rFont val="Calibri"/>
        <color rgb="FF000000"/>
        <sz val="10.0"/>
      </rPr>
      <t>030903</t>
    </r>
  </si>
  <si>
    <r>
      <rPr>
        <rFont val="Calibri"/>
        <color rgb="FF000000"/>
        <sz val="10.0"/>
      </rPr>
      <t>ACO CA-50 10,0mm (3/8") CORTE, DOBRA E COLOCACAO EM FORMAS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</si>
  <si>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</si>
  <si>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KG</t>
    </r>
  </si>
  <si>
    <r>
      <rPr>
        <rFont val="Calibri"/>
        <color rgb="FF000000"/>
        <sz val="10.0"/>
      </rPr>
      <t>1.1.15</t>
    </r>
  </si>
  <si>
    <r>
      <rPr>
        <rFont val="Calibri"/>
        <color rgb="FF000000"/>
        <sz val="10.0"/>
      </rPr>
      <t>040163</t>
    </r>
  </si>
  <si>
    <r>
      <rPr>
        <rFont val="Calibri"/>
        <color rgb="FF000000"/>
        <sz val="10.0"/>
      </rPr>
      <t>ACO CA-60 5,0mm COM CORTE E DOBRA-COLOCADO EM FORMAS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</si>
  <si>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</si>
  <si>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KG</t>
    </r>
  </si>
  <si>
    <r>
      <rPr>
        <rFont val="Calibri"/>
        <color rgb="FF000000"/>
        <sz val="10.0"/>
      </rPr>
      <t>1.1.16</t>
    </r>
  </si>
  <si>
    <r>
      <rPr>
        <rFont val="Calibri"/>
        <color rgb="FF000000"/>
        <sz val="10.0"/>
      </rPr>
      <t>040508</t>
    </r>
  </si>
  <si>
    <r>
      <rPr>
        <rFont val="Calibri"/>
        <color rgb="FF000000"/>
        <sz val="10.0"/>
      </rPr>
      <t>CONCRETO ESTRUTURAL USINADO FCK30MPa COM BOMBEAMENTO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</si>
  <si>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</si>
  <si>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M3</t>
    </r>
  </si>
  <si>
    <r>
      <rPr>
        <rFont val="Calibri"/>
        <color rgb="FF000000"/>
        <sz val="10.0"/>
      </rPr>
      <t>1.1.17</t>
    </r>
  </si>
  <si>
    <r>
      <rPr>
        <rFont val="Calibri"/>
        <color rgb="FF000000"/>
        <sz val="10.0"/>
      </rPr>
      <t>030903</t>
    </r>
  </si>
  <si>
    <r>
      <rPr>
        <rFont val="Calibri"/>
        <color rgb="FF000000"/>
        <sz val="10.0"/>
      </rPr>
      <t>ACO CA-50 10,0mm (3/8") CORTE, DOBRA E COLOCACAO EM FORMAS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</si>
  <si>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</si>
  <si>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KG</t>
    </r>
  </si>
  <si>
    <r>
      <rPr>
        <rFont val="Calibri"/>
        <color rgb="FF000000"/>
        <sz val="10.0"/>
      </rPr>
      <t>1.1.18</t>
    </r>
  </si>
  <si>
    <r>
      <rPr>
        <rFont val="Calibri"/>
        <color rgb="FF000000"/>
        <sz val="10.0"/>
      </rPr>
      <t>040163</t>
    </r>
  </si>
  <si>
    <r>
      <rPr>
        <rFont val="Calibri"/>
        <color rgb="FF000000"/>
        <sz val="10.0"/>
      </rPr>
      <t>ACO CA-60 5,0mm COM CORTE E DOBRA-COLOCADO EM FORMAS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</si>
  <si>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</si>
  <si>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KG</t>
    </r>
  </si>
  <si>
    <r>
      <rPr>
        <rFont val="Calibri"/>
        <color rgb="FF000000"/>
        <sz val="10.0"/>
      </rPr>
      <t>1.1.19</t>
    </r>
  </si>
  <si>
    <r>
      <rPr>
        <rFont val="Calibri"/>
        <color rgb="FF000000"/>
        <sz val="10.0"/>
      </rPr>
      <t>040566</t>
    </r>
  </si>
  <si>
    <r>
      <rPr>
        <rFont val="Calibri"/>
        <color rgb="FF000000"/>
        <sz val="10.0"/>
      </rPr>
      <t>LAJE PREMOLDADA TRELICADA P/PISO(LAJOTA+VIGOTA)200kg/m2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</si>
  <si>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</si>
  <si>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M2</t>
    </r>
  </si>
  <si>
    <r>
      <rPr>
        <rFont val="Calibri"/>
        <color rgb="FF000000"/>
        <sz val="10.0"/>
      </rPr>
      <t>1.1.20</t>
    </r>
  </si>
  <si>
    <r>
      <rPr>
        <rFont val="Calibri"/>
        <color rgb="FF000000"/>
        <sz val="10.0"/>
      </rPr>
      <t>040508</t>
    </r>
  </si>
  <si>
    <r>
      <rPr>
        <rFont val="Calibri"/>
        <color rgb="FF000000"/>
        <sz val="10.0"/>
      </rPr>
      <t>CONCRETO ESTRUTURAL USINADO FCK30MPa COM BOMBEAMENTO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</si>
  <si>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</si>
  <si>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M3</t>
    </r>
  </si>
  <si>
    <r>
      <rPr>
        <rFont val="Calibri"/>
        <color rgb="FF000000"/>
        <sz val="10.0"/>
      </rPr>
      <t>1.1.21</t>
    </r>
  </si>
  <si>
    <r>
      <rPr>
        <rFont val="Calibri"/>
        <color rgb="FF000000"/>
        <sz val="10.0"/>
      </rPr>
      <t>057881</t>
    </r>
  </si>
  <si>
    <r>
      <rPr>
        <rFont val="Calibri"/>
        <color rgb="FF000000"/>
        <sz val="10.0"/>
      </rPr>
      <t>REATERRO DE CAVAS COM MATERIAL DA PROPRIA OBRA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</si>
  <si>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</si>
  <si>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M3</t>
    </r>
  </si>
  <si>
    <r>
      <rPr>
        <rFont val="Calibri"/>
        <b/>
        <color rgb="FF000000"/>
        <sz val="10.0"/>
      </rPr>
      <t>1.2</t>
    </r>
  </si>
  <si>
    <r>
      <rPr>
        <rFont val="Calibri"/>
        <b/>
        <color rgb="FF000000"/>
        <sz val="10.0"/>
      </rPr>
      <t>COBERTURA METÁLICA</t>
    </r>
  </si>
  <si>
    <r>
      <rPr>
        <rFont val="Calibri"/>
        <color rgb="FF000000"/>
        <sz val="10.0"/>
      </rPr>
      <t>1.2.1</t>
    </r>
  </si>
  <si>
    <r>
      <rPr>
        <rFont val="Calibri"/>
        <color rgb="FF000000"/>
        <sz val="10.0"/>
      </rPr>
      <t>I004183</t>
    </r>
  </si>
  <si>
    <r>
      <rPr>
        <rFont val="Calibri"/>
        <color rgb="FF000000"/>
        <sz val="10.0"/>
      </rPr>
      <t>ESTRUTURA METALICA EM TRELICA (4,38kg/m2)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</si>
  <si>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</si>
  <si>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M2</t>
    </r>
  </si>
  <si>
    <r>
      <rPr>
        <rFont val="Calibri"/>
        <color rgb="FF000000"/>
        <sz val="10.0"/>
      </rPr>
      <t>1.2.2</t>
    </r>
  </si>
  <si>
    <r>
      <rPr>
        <rFont val="Calibri"/>
        <color rgb="FF000000"/>
        <sz val="10.0"/>
      </rPr>
      <t>100142</t>
    </r>
  </si>
  <si>
    <r>
      <rPr>
        <rFont val="Calibri"/>
        <color rgb="FF000000"/>
        <sz val="10.0"/>
      </rPr>
      <t>TELHA METALICA SANDUICHE TRAPEZOIDAL 2 FACES TR40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</si>
  <si>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</si>
  <si>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M2</t>
    </r>
  </si>
  <si>
    <r>
      <rPr>
        <rFont val="Calibri"/>
        <color rgb="FF000000"/>
        <sz val="10.0"/>
      </rPr>
      <t>1.2.3</t>
    </r>
  </si>
  <si>
    <r>
      <rPr>
        <rFont val="Calibri"/>
        <color rgb="FF000000"/>
        <sz val="10.0"/>
      </rPr>
      <t>I017170</t>
    </r>
  </si>
  <si>
    <r>
      <rPr>
        <rFont val="Calibri"/>
        <color rgb="FF000000"/>
        <sz val="10.0"/>
      </rPr>
      <t>BRISE METALICO FIXO E LINEAR, CHAPA MICROPERFURADA DE ALUZINC PRE-PINTADA, ESP. 0,6mm "U" LARGURA FRONTAL 57mm B57 HUNTER DOUGLAS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</si>
  <si>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</si>
  <si>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M2</t>
    </r>
  </si>
  <si>
    <r>
      <rPr>
        <rFont val="Calibri"/>
        <b/>
        <color rgb="FF000000"/>
        <sz val="10.0"/>
      </rPr>
      <t>1.3</t>
    </r>
  </si>
  <si>
    <r>
      <rPr>
        <rFont val="Calibri"/>
        <b/>
        <color rgb="FF000000"/>
        <sz val="10.0"/>
      </rPr>
      <t>DRENAGEM PLUVIAL</t>
    </r>
  </si>
  <si>
    <r>
      <rPr>
        <rFont val="Calibri"/>
        <color rgb="FF000000"/>
        <sz val="10.0"/>
      </rPr>
      <t>1.3.1</t>
    </r>
  </si>
  <si>
    <r>
      <rPr>
        <rFont val="Calibri"/>
        <color rgb="FF000000"/>
        <sz val="10.0"/>
      </rPr>
      <t>101802</t>
    </r>
  </si>
  <si>
    <r>
      <rPr>
        <rFont val="Calibri"/>
        <color rgb="FF000000"/>
        <sz val="10.0"/>
      </rPr>
      <t>CAIXA ENTERRADA RETENTORA DE AREIA RETANGULAR, EM ALVENARIA COM BLOCOS DE CONCRETO, DIMENSÕES INTERNAS: 1,00 X 1,00 X 1,20 M, EXCLUINDO TAMPÃO. AF_12/2020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</si>
  <si>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</si>
  <si>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</si>
  <si>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1.3.2</t>
    </r>
  </si>
  <si>
    <r>
      <rPr>
        <rFont val="Calibri"/>
        <color rgb="FF000000"/>
        <sz val="10.0"/>
      </rPr>
      <t>97907</t>
    </r>
  </si>
  <si>
    <r>
      <rPr>
        <rFont val="Calibri"/>
        <color rgb="FF000000"/>
        <sz val="10.0"/>
      </rPr>
      <t>CAIXA ENTERRADA HIDRÁULICA RETANGULAR, EM ALVENARIA COM BLOCOS DE CONCRETO, DIMENSÕES INTERNAS: 0,8X0,8X0,6 M PARA REDE DE ESGOTO. AF_12/2020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</si>
  <si>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</si>
  <si>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</si>
  <si>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1.3.3</t>
    </r>
  </si>
  <si>
    <r>
      <rPr>
        <rFont val="Calibri"/>
        <color rgb="FF000000"/>
        <sz val="10.0"/>
      </rPr>
      <t>91796</t>
    </r>
  </si>
  <si>
    <r>
      <rPr>
        <rFont val="Calibri"/>
        <color rgb="FF000000"/>
        <sz val="10.0"/>
      </rPr>
      <t>(COMPOSIÇÃO REPRESENTATIVA) DO SERVIÇO DE INSTALAÇÃO DE TUBO DE PVC, SÉRIE NORMAL, ESGOTO PREDIAL, DN 150 MM (INSTALADO EM SUB-COLETOR AÉREO), INCLUSIVE CONEXÕES, CORTES E FIXAÇÕES, PARA PRÉDIOS. AF_10/2015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</si>
  <si>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</si>
  <si>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</si>
  <si>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1.3.4</t>
    </r>
  </si>
  <si>
    <r>
      <rPr>
        <rFont val="Calibri"/>
        <color rgb="FF000000"/>
        <sz val="10.0"/>
      </rPr>
      <t>91790</t>
    </r>
  </si>
  <si>
    <r>
      <rPr>
        <rFont val="Calibri"/>
        <color rgb="FF000000"/>
        <sz val="10.0"/>
      </rPr>
      <t>(COMPOSIÇÃO REPRESENTATIVA) DO SERVIÇO DE INSTALAÇÃO DE TUBOS DE PVC, SÉRIE R, ÁGUA PLUVIAL, DN 100 MM (INSTALADO EM RAMAL DE ENCAMINHAMENTO, OU CONDUTORES VERTICAIS), INCLUSIVE CONEXÕES, CORTES E FIXAÇÕES, PARA PRÉDIOS. AF_10/2015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</si>
  <si>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</si>
  <si>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</t>
    </r>
  </si>
  <si>
    <r>
      <rPr>
        <rFont val="Calibri"/>
        <b/>
        <color rgb="FF000000"/>
        <sz val="10.0"/>
      </rPr>
      <t>2</t>
    </r>
  </si>
  <si>
    <r>
      <rPr>
        <rFont val="Calibri"/>
        <b/>
        <color rgb="FF000000"/>
        <sz val="10.0"/>
      </rPr>
      <t>SERVIÇOS INICIAIS</t>
    </r>
  </si>
  <si>
    <r>
      <rPr>
        <rFont val="Calibri"/>
        <color rgb="FF000000"/>
        <sz val="10.0"/>
      </rPr>
      <t>2.1</t>
    </r>
  </si>
  <si>
    <r>
      <rPr>
        <rFont val="Calibri"/>
        <color rgb="FF000000"/>
        <sz val="10.0"/>
      </rPr>
      <t>010004</t>
    </r>
  </si>
  <si>
    <r>
      <rPr>
        <rFont val="Calibri"/>
        <color rgb="FF000000"/>
        <sz val="10.0"/>
      </rPr>
      <t>Placa da obra em chapa galvanizada</t>
    </r>
  </si>
  <si>
    <r>
      <rPr>
        <rFont val="Calibri"/>
        <color rgb="FF000000"/>
        <sz val="10.0"/>
      </rPr>
      <t>SEDOP</t>
    </r>
  </si>
  <si>
    <r>
      <rPr>
        <rFont val="Calibri"/>
        <color rgb="FF000000"/>
        <sz val="10.0"/>
      </rPr>
      <t>M2</t>
    </r>
  </si>
  <si>
    <r>
      <rPr>
        <rFont val="Calibri"/>
        <color rgb="FF000000"/>
        <sz val="10.0"/>
      </rPr>
      <t>2.2</t>
    </r>
  </si>
  <si>
    <r>
      <rPr>
        <rFont val="Calibri"/>
        <color rgb="FF000000"/>
        <sz val="10.0"/>
      </rPr>
      <t>012223</t>
    </r>
  </si>
  <si>
    <r>
      <rPr>
        <rFont val="Calibri"/>
        <color rgb="FF000000"/>
        <sz val="10.0"/>
      </rPr>
      <t>TAPUME/CERCAMENTO ALTURA 1,20m TELA PLASTICA FACHADEIRA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</si>
  <si>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</si>
  <si>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</si>
  <si>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2.3</t>
    </r>
  </si>
  <si>
    <r>
      <rPr>
        <rFont val="Calibri"/>
        <color rgb="FF000000"/>
        <sz val="10.0"/>
      </rPr>
      <t>99059</t>
    </r>
  </si>
  <si>
    <r>
      <rPr>
        <rFont val="Calibri"/>
        <color rgb="FF000000"/>
        <sz val="10.0"/>
      </rPr>
      <t>LOCACAO CONVENCIONAL DE OBRA, UTILIZANDO GABARITO DE TÁBUAS CORRIDAS PONTALETADAS A CADA 2,00M - 2 UTILIZAÇÕES. AF_10/2018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</si>
  <si>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</si>
  <si>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</si>
  <si>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2.4</t>
    </r>
  </si>
  <si>
    <r>
      <rPr>
        <rFont val="Calibri"/>
        <color rgb="FF000000"/>
        <sz val="10.0"/>
      </rPr>
      <t>00010777</t>
    </r>
  </si>
  <si>
    <r>
      <rPr>
        <rFont val="Calibri"/>
        <color rgb="FF000000"/>
        <sz val="10.0"/>
      </rPr>
      <t>LOCACAO DE CONTAINER 2,30 X 4,30 M, ALT. 2,50 M, PARA SANITARIO, COM 3 BACIAS, 4 CHUVEIROS, 1 LAVATORIO E 1 MICTORIO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</si>
  <si>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</si>
  <si>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MES</t>
    </r>
  </si>
  <si>
    <r>
      <rPr>
        <rFont val="Calibri"/>
        <color rgb="FF000000"/>
        <sz val="10.0"/>
      </rPr>
      <t>2.5</t>
    </r>
  </si>
  <si>
    <r>
      <rPr>
        <rFont val="Calibri"/>
        <color rgb="FF000000"/>
        <sz val="10.0"/>
      </rPr>
      <t>S020356</t>
    </r>
  </si>
  <si>
    <r>
      <rPr>
        <rFont val="Calibri"/>
        <color rgb="FF000000"/>
        <sz val="10.0"/>
      </rPr>
      <t>Aluguel mensal container para almoxarifado, incl. porta, 2 janelas, 1 pt iluminação, Isolamento térmico (teto), piso em comp. Naval pintado, cert. NR18, incl. laudo descontaminação.</t>
    </r>
  </si>
  <si>
    <r>
      <rPr>
        <rFont val="Calibri"/>
        <color rgb="FF000000"/>
        <sz val="10.0"/>
      </rPr>
      <t>IOPES</t>
    </r>
  </si>
  <si>
    <r>
      <rPr>
        <rFont val="Calibri"/>
        <color rgb="FF000000"/>
        <sz val="10.0"/>
      </rPr>
      <t>ms</t>
    </r>
  </si>
  <si>
    <r>
      <rPr>
        <rFont val="Calibri"/>
        <color rgb="FF000000"/>
        <sz val="10.0"/>
      </rPr>
      <t>2.6</t>
    </r>
  </si>
  <si>
    <r>
      <rPr>
        <rFont val="Calibri"/>
        <color rgb="FF000000"/>
        <sz val="10.0"/>
      </rPr>
      <t>90776</t>
    </r>
  </si>
  <si>
    <r>
      <rPr>
        <rFont val="Calibri"/>
        <color rgb="FF000000"/>
        <sz val="10.0"/>
      </rPr>
      <t>ENCARREGADO GERAL COM ENCARGOS COMPLEMENTARES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</si>
  <si>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</si>
  <si>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H</t>
    </r>
  </si>
  <si>
    <r>
      <rPr>
        <rFont val="Calibri"/>
        <color rgb="FF000000"/>
        <sz val="10.0"/>
      </rPr>
      <t>2.7</t>
    </r>
  </si>
  <si>
    <r>
      <rPr>
        <rFont val="Calibri"/>
        <color rgb="FF000000"/>
        <sz val="10.0"/>
      </rPr>
      <t>S05010</t>
    </r>
  </si>
  <si>
    <r>
      <rPr>
        <rFont val="Calibri"/>
        <color rgb="FF000000"/>
        <sz val="10.0"/>
      </rPr>
      <t>Limpeza mecanizada do terreno c/ trator esteira (vegetação rasteira) sem carga e transporte</t>
    </r>
  </si>
  <si>
    <r>
      <rPr>
        <rFont val="Calibri"/>
        <color rgb="FF000000"/>
        <sz val="10.0"/>
      </rPr>
      <t>ORSE</t>
    </r>
  </si>
  <si>
    <r>
      <rPr>
        <rFont val="Calibri"/>
        <color rgb="FF000000"/>
        <sz val="10.0"/>
      </rPr>
      <t>m2</t>
    </r>
  </si>
  <si>
    <r>
      <rPr>
        <rFont val="Calibri"/>
        <b/>
        <color rgb="FF000000"/>
        <sz val="10.0"/>
      </rPr>
      <t>3</t>
    </r>
  </si>
  <si>
    <r>
      <rPr>
        <rFont val="Calibri"/>
        <b/>
        <color rgb="FF000000"/>
        <sz val="10.0"/>
      </rPr>
      <t>ALVENARIAS</t>
    </r>
  </si>
  <si>
    <r>
      <rPr>
        <rFont val="Calibri"/>
        <color rgb="FF000000"/>
        <sz val="10.0"/>
      </rPr>
      <t>3.1</t>
    </r>
  </si>
  <si>
    <r>
      <rPr>
        <rFont val="Calibri"/>
        <color rgb="FF000000"/>
        <sz val="10.0"/>
      </rPr>
      <t>93202</t>
    </r>
  </si>
  <si>
    <r>
      <rPr>
        <rFont val="Calibri"/>
        <color rgb="FF000000"/>
        <sz val="10.0"/>
      </rPr>
      <t>FIXAÇÃO (ENCUNHAMENTO) DE ALVENARIA DE VEDAÇÃO COM TIJOLO MACIÇO. AF_03/2016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</si>
  <si>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</si>
  <si>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</si>
  <si>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3.2</t>
    </r>
  </si>
  <si>
    <r>
      <rPr>
        <rFont val="Calibri"/>
        <color rgb="FF000000"/>
        <sz val="10.0"/>
      </rPr>
      <t>93199</t>
    </r>
  </si>
  <si>
    <r>
      <rPr>
        <rFont val="Calibri"/>
        <color rgb="FF000000"/>
        <sz val="10.0"/>
      </rPr>
      <t>CONTRAVERGA MOLDADA IN LOCO COM UTILIZAÇÃO DE BLOCOS CANALETA PARA VÃOS DE MAIS DE 1,5 M DE COMPRIMENTO. AF_03/2016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</si>
  <si>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</si>
  <si>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</si>
  <si>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3.3</t>
    </r>
  </si>
  <si>
    <r>
      <rPr>
        <rFont val="Calibri"/>
        <color rgb="FF000000"/>
        <sz val="10.0"/>
      </rPr>
      <t>93190</t>
    </r>
  </si>
  <si>
    <r>
      <rPr>
        <rFont val="Calibri"/>
        <color rgb="FF000000"/>
        <sz val="10.0"/>
      </rPr>
      <t>VERGA MOLDADA IN LOCO COM UTILIZAÇÃO DE BLOCOS CANALETA PARA JANELAS COM ATÉ 1,5 M DE VÃO. AF_03/2016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</si>
  <si>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</si>
  <si>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</si>
  <si>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3.4</t>
    </r>
  </si>
  <si>
    <r>
      <rPr>
        <rFont val="Calibri"/>
        <color rgb="FF000000"/>
        <sz val="10.0"/>
      </rPr>
      <t>87491</t>
    </r>
  </si>
  <si>
    <r>
      <rPr>
        <rFont val="Calibri"/>
        <color rgb="FF000000"/>
        <sz val="10.0"/>
      </rPr>
      <t>ALVENARIA DE VEDAÇÃO DE BLOCOS CERÂMICOS FURADOS NA VERTICAL DE 14X19X39CM (ESPESSURA 14CM) DE PAREDES COM ÁREA LÍQUIDA MAIOR OU IGUAL A 6M² COM VÃOS E ARGAMASSA DE ASSENTAMENTO COM PREPARO EM BETONEIRA. AF_06/2014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</si>
  <si>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</si>
  <si>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M2</t>
    </r>
  </si>
  <si>
    <r>
      <rPr>
        <rFont val="Calibri"/>
        <b/>
        <color rgb="FF000000"/>
        <sz val="10.0"/>
      </rPr>
      <t>4</t>
    </r>
  </si>
  <si>
    <r>
      <rPr>
        <rFont val="Calibri"/>
        <b/>
        <color rgb="FF000000"/>
        <sz val="10.0"/>
      </rPr>
      <t>REVESTIMENTOS</t>
    </r>
  </si>
  <si>
    <r>
      <rPr>
        <rFont val="Calibri"/>
        <color rgb="FF000000"/>
        <sz val="10.0"/>
      </rPr>
      <t>4.1</t>
    </r>
  </si>
  <si>
    <r>
      <rPr>
        <rFont val="Calibri"/>
        <color rgb="FF000000"/>
        <sz val="10.0"/>
      </rPr>
      <t>87905</t>
    </r>
  </si>
  <si>
    <r>
      <rPr>
        <rFont val="Calibri"/>
        <color rgb="FF000000"/>
        <sz val="10.0"/>
      </rPr>
      <t>CHAPISCO APLICADO EM ALVENARIA (COM PRESENÇA DE VÃOS) E ESTRUTURAS DE CONCRETO DE FACHADA, COM COLHER DE PEDREIRO. ARGAMASSA TRAÇO 1:3 COM PREPARO EM BETONEIRA 400L. AF_06/2014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</si>
  <si>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</si>
  <si>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M2</t>
    </r>
  </si>
  <si>
    <r>
      <rPr>
        <rFont val="Calibri"/>
        <color rgb="FF000000"/>
        <sz val="10.0"/>
      </rPr>
      <t>4.2</t>
    </r>
  </si>
  <si>
    <r>
      <rPr>
        <rFont val="Calibri"/>
        <color rgb="FF000000"/>
        <sz val="10.0"/>
      </rPr>
      <t>87548</t>
    </r>
  </si>
  <si>
    <r>
      <rPr>
        <rFont val="Calibri"/>
        <color rgb="FF000000"/>
        <sz val="10.0"/>
      </rPr>
      <t>MASSA ÚNICA, PARA RECEBIMENTO DE PINTURA, EM ARGAMASSA TRAÇO 1:2:8, PREPARO MANUAL, APLICADA MANUALMENTE EM FACES INTERNAS DE PAREDES, ESPESSURA DE 10MM, COM EXECUÇÃO DE TALISCAS. AF_06/2014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</si>
  <si>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</si>
  <si>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M2</t>
    </r>
  </si>
  <si>
    <r>
      <rPr>
        <rFont val="Calibri"/>
        <color rgb="FF000000"/>
        <sz val="10.0"/>
      </rPr>
      <t>4.3</t>
    </r>
  </si>
  <si>
    <r>
      <rPr>
        <rFont val="Calibri"/>
        <color rgb="FF000000"/>
        <sz val="10.0"/>
      </rPr>
      <t>87882</t>
    </r>
  </si>
  <si>
    <r>
      <rPr>
        <rFont val="Calibri"/>
        <color rgb="FF000000"/>
        <sz val="10.0"/>
      </rPr>
      <t>CHAPISCO APLICADO NO TETO, COM ROLO PARA TEXTURA ACRÍLICA. ARGAMASSA TRAÇO 1:4 E EMULSÃO POLIMÉRICA (ADESIVO) COM PREPARO EM BETONEIRA 400L. AF_06/2014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</si>
  <si>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</si>
  <si>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M2</t>
    </r>
  </si>
  <si>
    <r>
      <rPr>
        <rFont val="Calibri"/>
        <color rgb="FF000000"/>
        <sz val="10.0"/>
      </rPr>
      <t>4.4</t>
    </r>
  </si>
  <si>
    <r>
      <rPr>
        <rFont val="Calibri"/>
        <color rgb="FF000000"/>
        <sz val="10.0"/>
      </rPr>
      <t>90409</t>
    </r>
  </si>
  <si>
    <r>
      <rPr>
        <rFont val="Calibri"/>
        <color rgb="FF000000"/>
        <sz val="10.0"/>
      </rPr>
      <t>MASSA ÚNICA, PARA RECEBIMENTO DE PINTURA, EM ARGAMASSA TRAÇO 1:2:8, PREPARO MANUAL, APLICADA MANUALMENTE EM TETO, ESPESSURA DE 10MM, COM EXECUÇÃO DE TALISCAS. AF_03/2015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</si>
  <si>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</si>
  <si>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M2</t>
    </r>
  </si>
  <si>
    <r>
      <rPr>
        <rFont val="Calibri"/>
        <b/>
        <color rgb="FF000000"/>
        <sz val="10.0"/>
      </rPr>
      <t>5</t>
    </r>
  </si>
  <si>
    <r>
      <rPr>
        <rFont val="Calibri"/>
        <b/>
        <color rgb="FF000000"/>
        <sz val="10.0"/>
      </rPr>
      <t>SOLEIRAS E PINGADEIRAS</t>
    </r>
  </si>
  <si>
    <r>
      <rPr>
        <rFont val="Calibri"/>
        <color rgb="FF000000"/>
        <sz val="10.0"/>
      </rPr>
      <t>5.1</t>
    </r>
  </si>
  <si>
    <r>
      <rPr>
        <rFont val="Calibri"/>
        <color rgb="FF000000"/>
        <sz val="10.0"/>
      </rPr>
      <t>13.025.0060-A</t>
    </r>
  </si>
  <si>
    <r>
      <rPr>
        <rFont val="Calibri"/>
        <color rgb="FF000000"/>
        <sz val="10.0"/>
      </rPr>
      <t>ASSENTAMENTO DE PEITORIL DE MARMORE,GRANITO OU AFINS,EXCLUSIVE ESTES,ATE 20CM DE LARGURA,ASSENTE CONFORME ITEM 13.345.0015</t>
    </r>
  </si>
  <si>
    <r>
      <rPr>
        <rFont val="Calibri"/>
        <color rgb="FF000000"/>
        <sz val="10.0"/>
      </rPr>
      <t>EMOP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</si>
  <si>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</si>
  <si>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5.2</t>
    </r>
  </si>
  <si>
    <r>
      <rPr>
        <rFont val="Calibri"/>
        <color rgb="FF000000"/>
        <sz val="10.0"/>
      </rPr>
      <t>I033511</t>
    </r>
  </si>
  <si>
    <r>
      <rPr>
        <rFont val="Calibri"/>
        <color rgb="FF000000"/>
        <sz val="10.0"/>
      </rPr>
      <t>PEITORIL GRANITO CINZA ANDORINHA LARG.15CM,ESP.3CM</t>
    </r>
  </si>
  <si>
    <r>
      <rPr>
        <rFont val="Calibri"/>
        <color rgb="FF000000"/>
        <sz val="10.0"/>
      </rPr>
      <t>IOPES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</si>
  <si>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</si>
  <si>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5.3</t>
    </r>
  </si>
  <si>
    <r>
      <rPr>
        <rFont val="Calibri"/>
        <color rgb="FF000000"/>
        <sz val="10.0"/>
      </rPr>
      <t>98689</t>
    </r>
  </si>
  <si>
    <r>
      <rPr>
        <rFont val="Calibri"/>
        <color rgb="FF000000"/>
        <sz val="10.0"/>
      </rPr>
      <t>SOLEIRA EM GRANITO, LARGURA 15 CM, ESPESSURA 2,0 CM. AF_06/2018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</si>
  <si>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</si>
  <si>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</t>
    </r>
  </si>
  <si>
    <r>
      <rPr>
        <rFont val="Calibri"/>
        <b/>
        <color rgb="FF000000"/>
        <sz val="10.0"/>
      </rPr>
      <t>6</t>
    </r>
  </si>
  <si>
    <r>
      <rPr>
        <rFont val="Calibri"/>
        <b/>
        <color rgb="FF000000"/>
        <sz val="10.0"/>
      </rPr>
      <t>ESQUADRIAS</t>
    </r>
  </si>
  <si>
    <r>
      <rPr>
        <rFont val="Calibri"/>
        <color rgb="FF000000"/>
        <sz val="10.0"/>
      </rPr>
      <t>6.1</t>
    </r>
  </si>
  <si>
    <r>
      <rPr>
        <rFont val="Calibri"/>
        <color rgb="FF000000"/>
        <sz val="10.0"/>
      </rPr>
      <t>94569</t>
    </r>
  </si>
  <si>
    <r>
      <rPr>
        <rFont val="Calibri"/>
        <color rgb="FF000000"/>
        <sz val="10.0"/>
      </rPr>
      <t>JANELA DE ALUMÍNIO TIPO MAXIM-AR, COM VIDROS, BATENTE E FERRAGENS. EXCLUSIVE ALIZAR, ACABAMENTO E CONTRAMARCO. FORNECIMENTO E INSTALAÇÃO. AF_12/2019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</si>
  <si>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</si>
  <si>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M2</t>
    </r>
  </si>
  <si>
    <r>
      <rPr>
        <rFont val="Calibri"/>
        <b/>
        <color rgb="FF000000"/>
        <sz val="10.0"/>
      </rPr>
      <t>7</t>
    </r>
  </si>
  <si>
    <r>
      <rPr>
        <rFont val="Calibri"/>
        <b/>
        <color rgb="FF000000"/>
        <sz val="10.0"/>
      </rPr>
      <t>PORTAS</t>
    </r>
  </si>
  <si>
    <r>
      <rPr>
        <rFont val="Calibri"/>
        <color rgb="FF000000"/>
        <sz val="10.0"/>
      </rPr>
      <t>7.1</t>
    </r>
  </si>
  <si>
    <r>
      <rPr>
        <rFont val="Calibri"/>
        <color rgb="FF000000"/>
        <sz val="10.0"/>
      </rPr>
      <t>91315</t>
    </r>
  </si>
  <si>
    <r>
      <rPr>
        <rFont val="Calibri"/>
        <color rgb="FF000000"/>
        <sz val="10.0"/>
      </rPr>
      <t>KIT DE PORTA DE MADEIRA PARA PINTURA, SEMI-OCA (LEVE OU MÉDIA), PADRÃO POPULAR, 90X210CM, ESPESSURA DE 3,5CM, ITENS INCLUSOS: DOBRADIÇAS, MONTAGEM E INSTALAÇÃO DO BATENTE, FECHADURA COM EXECUÇÃO DO FURO - FORNECIMENTO E INSTALAÇÃO. AF_12/2019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</si>
  <si>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</si>
  <si>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</si>
  <si>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7.2</t>
    </r>
  </si>
  <si>
    <r>
      <rPr>
        <rFont val="Calibri"/>
        <color rgb="FF000000"/>
        <sz val="10.0"/>
      </rPr>
      <t>00036888</t>
    </r>
  </si>
  <si>
    <r>
      <rPr>
        <rFont val="Calibri"/>
        <color rgb="FF000000"/>
        <sz val="10.0"/>
      </rPr>
      <t>GUARNICAO/MOLDURA DE ACABAMENTO PARA ESQUADRIA DE ALUMINIO ANODIZADO NATURAL, PARA 1 FACE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</si>
  <si>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</si>
  <si>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</si>
  <si>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7.3</t>
    </r>
  </si>
  <si>
    <r>
      <rPr>
        <rFont val="Calibri"/>
        <color rgb="FF000000"/>
        <sz val="10.0"/>
      </rPr>
      <t>14.008.0035-A</t>
    </r>
  </si>
  <si>
    <r>
      <rPr>
        <rFont val="Calibri"/>
        <color rgb="FF000000"/>
        <sz val="10.0"/>
      </rPr>
      <t>PORTA DE MADEIRA DE LEI EM COMPENSADO DE 160X210X3CM,EM 2 FOLHAS,MARCO DE 7X3CM,DE SECAO RETANGULAR,A PORTA COMO O MARCOSERAO REVESTIDOS DE CHAPA LAMINADA (COMPOSTA DE CELULOSE PRENSADA EM AUTOCLAVE) DE 1MM DE ESPESSURA,EXCLUSIVE FERRAGENS.FORNECIMENTO E COLOCACAO</t>
    </r>
  </si>
  <si>
    <r>
      <rPr>
        <rFont val="Calibri"/>
        <color rgb="FF000000"/>
        <sz val="10.0"/>
      </rPr>
      <t>EMOP</t>
    </r>
  </si>
  <si>
    <r>
      <rPr>
        <rFont val="Calibri"/>
        <color rgb="FF000000"/>
        <sz val="10.0"/>
      </rPr>
      <t>UN</t>
    </r>
  </si>
  <si>
    <r>
      <rPr>
        <rFont val="Calibri"/>
        <b/>
        <color rgb="FF000000"/>
        <sz val="10.0"/>
      </rPr>
      <t>8</t>
    </r>
  </si>
  <si>
    <r>
      <rPr>
        <rFont val="Calibri"/>
        <b/>
        <color rgb="FF000000"/>
        <sz val="10.0"/>
      </rPr>
      <t>PINTURAS</t>
    </r>
  </si>
  <si>
    <r>
      <rPr>
        <rFont val="Calibri"/>
        <b/>
        <color rgb="FF000000"/>
        <sz val="10.0"/>
      </rPr>
      <t>8.1</t>
    </r>
  </si>
  <si>
    <r>
      <rPr>
        <rFont val="Calibri"/>
        <b/>
        <color rgb="FF000000"/>
        <sz val="10.0"/>
      </rPr>
      <t>TETO</t>
    </r>
  </si>
  <si>
    <r>
      <rPr>
        <rFont val="Calibri"/>
        <color rgb="FF000000"/>
        <sz val="10.0"/>
      </rPr>
      <t>8.2</t>
    </r>
  </si>
  <si>
    <r>
      <rPr>
        <rFont val="Calibri"/>
        <color rgb="FF000000"/>
        <sz val="10.0"/>
      </rPr>
      <t>88485</t>
    </r>
  </si>
  <si>
    <r>
      <rPr>
        <rFont val="Calibri"/>
        <color rgb="FF000000"/>
        <sz val="10.0"/>
      </rPr>
      <t>APLICAÇÃO DE FUNDO SELADOR ACRÍLICO EM PAREDES, UMA DEMÃO. AF_06/2014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</si>
  <si>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</si>
  <si>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M2</t>
    </r>
  </si>
  <si>
    <r>
      <rPr>
        <rFont val="Calibri"/>
        <color rgb="FF000000"/>
        <sz val="10.0"/>
      </rPr>
      <t>8.3</t>
    </r>
  </si>
  <si>
    <r>
      <rPr>
        <rFont val="Calibri"/>
        <color rgb="FF000000"/>
        <sz val="10.0"/>
      </rPr>
      <t>88494</t>
    </r>
  </si>
  <si>
    <r>
      <rPr>
        <rFont val="Calibri"/>
        <color rgb="FF000000"/>
        <sz val="10.0"/>
      </rPr>
      <t>APLICAÇÃO E LIXAMENTO DE MASSA LÁTEX EM TETO, UMA DEMÃO. AF_06/2014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</si>
  <si>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</si>
  <si>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M2</t>
    </r>
  </si>
  <si>
    <r>
      <rPr>
        <rFont val="Calibri"/>
        <color rgb="FF000000"/>
        <sz val="10.0"/>
      </rPr>
      <t>8.4</t>
    </r>
  </si>
  <si>
    <r>
      <rPr>
        <rFont val="Calibri"/>
        <color rgb="FF000000"/>
        <sz val="10.0"/>
      </rPr>
      <t>88488</t>
    </r>
  </si>
  <si>
    <r>
      <rPr>
        <rFont val="Calibri"/>
        <color rgb="FF000000"/>
        <sz val="10.0"/>
      </rPr>
      <t>APLICAÇÃO MANUAL DE PINTURA COM TINTA LÁTEX ACRÍLICA EM TETO, DUAS DEMÃOS. AF_06/2014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</si>
  <si>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</si>
  <si>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M2</t>
    </r>
  </si>
  <si>
    <r>
      <rPr>
        <rFont val="Calibri"/>
        <b/>
        <color rgb="FF000000"/>
        <sz val="10.0"/>
      </rPr>
      <t>8.5</t>
    </r>
  </si>
  <si>
    <r>
      <rPr>
        <rFont val="Calibri"/>
        <b/>
        <color rgb="FF000000"/>
        <sz val="10.0"/>
      </rPr>
      <t>PINTURA EXTERNA</t>
    </r>
  </si>
  <si>
    <r>
      <rPr>
        <rFont val="Calibri"/>
        <color rgb="FF000000"/>
        <sz val="10.0"/>
      </rPr>
      <t>8.6</t>
    </r>
  </si>
  <si>
    <r>
      <rPr>
        <rFont val="Calibri"/>
        <color rgb="FF000000"/>
        <sz val="10.0"/>
      </rPr>
      <t>88485</t>
    </r>
  </si>
  <si>
    <r>
      <rPr>
        <rFont val="Calibri"/>
        <color rgb="FF000000"/>
        <sz val="10.0"/>
      </rPr>
      <t>APLICAÇÃO DE FUNDO SELADOR ACRÍLICO EM PAREDES, UMA DEMÃO. AF_06/2014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</si>
  <si>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</si>
  <si>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M2</t>
    </r>
  </si>
  <si>
    <r>
      <rPr>
        <rFont val="Calibri"/>
        <color rgb="FF000000"/>
        <sz val="10.0"/>
      </rPr>
      <t>8.7</t>
    </r>
  </si>
  <si>
    <r>
      <rPr>
        <rFont val="Calibri"/>
        <color rgb="FF000000"/>
        <sz val="10.0"/>
      </rPr>
      <t>95626</t>
    </r>
  </si>
  <si>
    <r>
      <rPr>
        <rFont val="Calibri"/>
        <color rgb="FF000000"/>
        <sz val="10.0"/>
      </rPr>
      <t>APLICAÇÃO MANUAL DE TINTA LÁTEX ACRÍLICA EM PAREDE EXTERNAS DE CASAS, DUAS DEMÃOS. AF_11/2016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</si>
  <si>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</si>
  <si>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M2</t>
    </r>
  </si>
  <si>
    <r>
      <rPr>
        <rFont val="Calibri"/>
        <b/>
        <color rgb="FF000000"/>
        <sz val="10.0"/>
      </rPr>
      <t>8.8</t>
    </r>
  </si>
  <si>
    <r>
      <rPr>
        <rFont val="Calibri"/>
        <b/>
        <color rgb="FF000000"/>
        <sz val="10.0"/>
      </rPr>
      <t>ESQUADRIAS DE MADEIRA</t>
    </r>
  </si>
  <si>
    <r>
      <rPr>
        <rFont val="Calibri"/>
        <color rgb="FF000000"/>
        <sz val="10.0"/>
      </rPr>
      <t>8.9</t>
    </r>
  </si>
  <si>
    <r>
      <rPr>
        <rFont val="Calibri"/>
        <color rgb="FF000000"/>
        <sz val="10.0"/>
      </rPr>
      <t>09115.8.9.8</t>
    </r>
  </si>
  <si>
    <r>
      <rPr>
        <rFont val="Calibri"/>
        <color rgb="FF000000"/>
        <sz val="10.0"/>
      </rPr>
      <t>PINTURA com tinta esmalte em esquadria de madeira, com duas demãos, sem massa corrida</t>
    </r>
  </si>
  <si>
    <r>
      <rPr>
        <rFont val="Calibri"/>
        <color rgb="FF000000"/>
        <sz val="10.0"/>
      </rPr>
      <t>DEOSP</t>
    </r>
  </si>
  <si>
    <r>
      <rPr>
        <rFont val="Calibri"/>
        <color rgb="FF000000"/>
        <sz val="10.0"/>
      </rPr>
      <t>M2</t>
    </r>
  </si>
  <si>
    <r>
      <rPr>
        <rFont val="Calibri"/>
        <b/>
        <color rgb="FF000000"/>
        <sz val="10.0"/>
      </rPr>
      <t>9</t>
    </r>
  </si>
  <si>
    <r>
      <rPr>
        <rFont val="Calibri"/>
        <b/>
        <color rgb="FF000000"/>
        <sz val="10.0"/>
      </rPr>
      <t>SERVIÇOS COMPLEMENTARES</t>
    </r>
  </si>
  <si>
    <r>
      <rPr>
        <rFont val="Calibri"/>
        <color rgb="FF000000"/>
        <sz val="10.0"/>
      </rPr>
      <t>9.1</t>
    </r>
  </si>
  <si>
    <r>
      <rPr>
        <rFont val="Calibri"/>
        <color rgb="FF000000"/>
        <sz val="10.0"/>
      </rPr>
      <t>45245</t>
    </r>
  </si>
  <si>
    <r>
      <rPr>
        <rFont val="Calibri"/>
        <color rgb="FF000000"/>
        <sz val="10.0"/>
      </rPr>
      <t>LIMPEZA GERAL - BDI = 26,24</t>
    </r>
  </si>
  <si>
    <r>
      <rPr>
        <rFont val="Calibri"/>
        <color rgb="FF000000"/>
        <sz val="10.0"/>
      </rPr>
      <t>AGETOP RODOV</t>
    </r>
  </si>
  <si>
    <r>
      <rPr>
        <rFont val="Calibri"/>
        <color rgb="FF000000"/>
        <sz val="10.0"/>
      </rPr>
      <t>m2</t>
    </r>
  </si>
  <si>
    <r>
      <rPr>
        <rFont val="Calibri"/>
        <b/>
        <color rgb="FF000000"/>
        <sz val="10.0"/>
      </rPr>
      <t>10</t>
    </r>
  </si>
  <si>
    <r>
      <rPr>
        <rFont val="Calibri"/>
        <b/>
        <color rgb="FF000000"/>
        <sz val="10.0"/>
      </rPr>
      <t>INSTALAÇÕES ELÉTRICAS DE BAIXA TENSÃO</t>
    </r>
  </si>
  <si>
    <r>
      <rPr>
        <rFont val="Calibri"/>
        <color rgb="FF000000"/>
        <sz val="10.0"/>
      </rPr>
      <t>10.1</t>
    </r>
  </si>
  <si>
    <r>
      <rPr>
        <rFont val="Calibri"/>
        <color rgb="FF000000"/>
        <sz val="10.0"/>
      </rPr>
      <t>DPO-EL0001</t>
    </r>
  </si>
  <si>
    <r>
      <rPr>
        <rFont val="Calibri"/>
        <color rgb="FF000000"/>
        <sz val="10.0"/>
      </rPr>
      <t>Cabo de cobre seção nominal 2,5 mm², flexível, classe 4 ou 5,isolação em PVC/A 450/750v, anti-chama BWF-B (ref.técnica Afumex Green) - Fornecimento e instalação.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</si>
  <si>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</si>
  <si>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</si>
  <si>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10.2</t>
    </r>
  </si>
  <si>
    <r>
      <rPr>
        <rFont val="Calibri"/>
        <color rgb="FF000000"/>
        <sz val="10.0"/>
      </rPr>
      <t>DPO-EL0002</t>
    </r>
  </si>
  <si>
    <r>
      <rPr>
        <rFont val="Calibri"/>
        <color rgb="FF000000"/>
        <sz val="10.0"/>
      </rPr>
      <t>Cabo de cobre seção nominal 4,0 mm², flexível, classe 4 ou 5,isolação em PVC/A 450/750v, anti-chama BWF-B (ref.técnica Afumex Green) - Fornecimento e instalação.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</si>
  <si>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</si>
  <si>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</si>
  <si>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10.3</t>
    </r>
  </si>
  <si>
    <r>
      <rPr>
        <rFont val="Calibri"/>
        <color rgb="FF000000"/>
        <sz val="10.0"/>
      </rPr>
      <t>DPO-EL0003</t>
    </r>
  </si>
  <si>
    <r>
      <rPr>
        <rFont val="Calibri"/>
        <color rgb="FF000000"/>
        <sz val="10.0"/>
      </rPr>
      <t>Cabo de cobre seção nominal 6,0 mm², flexível, classe 4 ou 5,isolação em PVC/A 450/750v, anti-chama BWF-B (ref.técnica Afumex Green) - Fornecimento e instalação.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</si>
  <si>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</si>
  <si>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</si>
  <si>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10.4</t>
    </r>
  </si>
  <si>
    <r>
      <rPr>
        <rFont val="Calibri"/>
        <color rgb="FF000000"/>
        <sz val="10.0"/>
      </rPr>
      <t>DPO-EL0005</t>
    </r>
  </si>
  <si>
    <r>
      <rPr>
        <rFont val="Calibri"/>
        <color rgb="FF000000"/>
        <sz val="10.0"/>
      </rPr>
      <t>Cabo de cobre seção nominal 16 mm², flexível, classe 4 ou 5,isolação em PVC/A 450/750v, anti-chama BWF-B (ref.técnica Afumex Green) - Fornecimento e instalação.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</si>
  <si>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</si>
  <si>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</si>
  <si>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10.5</t>
    </r>
  </si>
  <si>
    <r>
      <rPr>
        <rFont val="Calibri"/>
        <color rgb="FF000000"/>
        <sz val="10.0"/>
      </rPr>
      <t>DPO-EL0006</t>
    </r>
  </si>
  <si>
    <r>
      <rPr>
        <rFont val="Calibri"/>
        <color rgb="FF000000"/>
        <sz val="10.0"/>
      </rPr>
      <t>Cabo de cobre seção nominal 25 mm², flexível, classe 4 ou 5,isolação em PVC/A 450/750v, anti-chama BWF-B (ref.técnica Afumex Green) - Fornecimento e instalação.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</si>
  <si>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</si>
  <si>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</si>
  <si>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10.6</t>
    </r>
  </si>
  <si>
    <r>
      <rPr>
        <rFont val="Calibri"/>
        <color rgb="FF000000"/>
        <sz val="10.0"/>
      </rPr>
      <t>DPO-EL0009</t>
    </r>
  </si>
  <si>
    <r>
      <rPr>
        <rFont val="Calibri"/>
        <color rgb="FF000000"/>
        <sz val="10.0"/>
      </rPr>
      <t>Cabo de cobre seção nominal 35 mm², flexível, classe 4 ou 5, isolação em EPR, 0,6Kv/1Kv/90°, anti-chama BWF-B (ref.técnica Afumex Flex) - Fornecimento e instalação.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</si>
  <si>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</si>
  <si>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</si>
  <si>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10.7</t>
    </r>
  </si>
  <si>
    <r>
      <rPr>
        <rFont val="Calibri"/>
        <color rgb="FF000000"/>
        <sz val="10.0"/>
      </rPr>
      <t>S06387</t>
    </r>
  </si>
  <si>
    <r>
      <rPr>
        <rFont val="Calibri"/>
        <color rgb="FF000000"/>
        <sz val="10.0"/>
      </rPr>
      <t>*Caixa de passagem cp2-080 (60x60x80cm) COM tampa</t>
    </r>
  </si>
  <si>
    <r>
      <rPr>
        <rFont val="Calibri"/>
        <color rgb="FF000000"/>
        <sz val="10.0"/>
      </rPr>
      <t>ORSE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</si>
  <si>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</si>
  <si>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10.8</t>
    </r>
  </si>
  <si>
    <r>
      <rPr>
        <rFont val="Calibri"/>
        <color rgb="FF000000"/>
        <sz val="10.0"/>
      </rPr>
      <t>059706</t>
    </r>
  </si>
  <si>
    <r>
      <rPr>
        <rFont val="Calibri"/>
        <color rgb="FF000000"/>
        <sz val="10.0"/>
      </rPr>
      <t>conjunto de cabos e conectores para aterramento de quadros e eletrocalhas metálicas - Fornecimento einstalação.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</si>
  <si>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</si>
  <si>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</si>
  <si>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10.9</t>
    </r>
  </si>
  <si>
    <r>
      <rPr>
        <rFont val="Calibri"/>
        <color rgb="FF000000"/>
        <sz val="10.0"/>
      </rPr>
      <t>95795</t>
    </r>
  </si>
  <si>
    <r>
      <rPr>
        <rFont val="Calibri"/>
        <color rgb="FF000000"/>
        <sz val="10.0"/>
      </rPr>
      <t>CONDULETE DE ALUMÍNIO, TIPO T, PARA ELETRODUTO DE AÇO GALVANIZADO DN 20 MM (3/4''), APARENTE COM TAMPA (Laboratórios) - FORNECIMENTO E INSTALAÇÃO.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</si>
  <si>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</si>
  <si>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</si>
  <si>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10.10</t>
    </r>
  </si>
  <si>
    <r>
      <rPr>
        <rFont val="Calibri"/>
        <color rgb="FF000000"/>
        <sz val="10.0"/>
      </rPr>
      <t>93653</t>
    </r>
  </si>
  <si>
    <r>
      <rPr>
        <rFont val="Calibri"/>
        <color rgb="FF000000"/>
        <sz val="10.0"/>
      </rPr>
      <t xml:space="preserve">DISJUNTOR MONOPOLAR TIPO DIN, CORRENTE NOMINAL DE 10A - FORNECIMENTO E INSTALAÇÃO. 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</si>
  <si>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</si>
  <si>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</si>
  <si>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10.11</t>
    </r>
  </si>
  <si>
    <r>
      <rPr>
        <rFont val="Calibri"/>
        <color rgb="FF000000"/>
        <sz val="10.0"/>
      </rPr>
      <t>93654</t>
    </r>
  </si>
  <si>
    <r>
      <rPr>
        <rFont val="Calibri"/>
        <color rgb="FF000000"/>
        <sz val="10.0"/>
      </rPr>
      <t xml:space="preserve">DISJUNTOR MONOPOLAR TIPO DIN, CORRENTE NOMINAL DE 16A - FORNECIMENTO E INSTALAÇÃO. 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</si>
  <si>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</si>
  <si>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</si>
  <si>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10.12</t>
    </r>
  </si>
  <si>
    <r>
      <rPr>
        <rFont val="Calibri"/>
        <color rgb="FF000000"/>
        <sz val="10.0"/>
      </rPr>
      <t>93655</t>
    </r>
  </si>
  <si>
    <r>
      <rPr>
        <rFont val="Calibri"/>
        <color rgb="FF000000"/>
        <sz val="10.0"/>
      </rPr>
      <t xml:space="preserve">DISJUNTOR MONOPOLAR TIPO DIN, CORRENTE NOMINAL DE 20A - FORNECIMENTO E INSTALAÇÃO. 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</si>
  <si>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</si>
  <si>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</si>
  <si>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10.13</t>
    </r>
  </si>
  <si>
    <r>
      <rPr>
        <rFont val="Calibri"/>
        <color rgb="FF000000"/>
        <sz val="10.0"/>
      </rPr>
      <t>93656</t>
    </r>
  </si>
  <si>
    <r>
      <rPr>
        <rFont val="Calibri"/>
        <color rgb="FF000000"/>
        <sz val="10.0"/>
      </rPr>
      <t xml:space="preserve">DISJUNTOR MONOPOLAR TIPO DIN, CORRENTE NOMINAL DE 25A - FORNECIMENTO E INSTALAÇÃO. 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</si>
  <si>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</si>
  <si>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</si>
  <si>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10.14</t>
    </r>
  </si>
  <si>
    <r>
      <rPr>
        <rFont val="Calibri"/>
        <color rgb="FF000000"/>
        <sz val="10.0"/>
      </rPr>
      <t>93659</t>
    </r>
  </si>
  <si>
    <r>
      <rPr>
        <rFont val="Calibri"/>
        <color rgb="FF000000"/>
        <sz val="10.0"/>
      </rPr>
      <t xml:space="preserve">DISJUNTOR MONOPOLAR TIPO DIN, CORRENTE NOMINAL DE 50A - FORNECIMENTO E INSTALAÇÃO. 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</si>
  <si>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</si>
  <si>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</si>
  <si>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10.15</t>
    </r>
  </si>
  <si>
    <r>
      <rPr>
        <rFont val="Calibri"/>
        <color rgb="FF000000"/>
        <sz val="10.0"/>
      </rPr>
      <t>S00452</t>
    </r>
  </si>
  <si>
    <r>
      <rPr>
        <rFont val="Calibri"/>
        <color rgb="FF000000"/>
        <sz val="10.0"/>
      </rPr>
      <t>Disjuntor termomagnetico tripolar 63 A, padrão DIN (Europeu - linha branca), curva C</t>
    </r>
  </si>
  <si>
    <r>
      <rPr>
        <rFont val="Calibri"/>
        <color rgb="FF000000"/>
        <sz val="10.0"/>
      </rPr>
      <t>ORSE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</si>
  <si>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</si>
  <si>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10.16</t>
    </r>
  </si>
  <si>
    <r>
      <rPr>
        <rFont val="Calibri"/>
        <color rgb="FF000000"/>
        <sz val="10.0"/>
      </rPr>
      <t>S11561</t>
    </r>
  </si>
  <si>
    <r>
      <rPr>
        <rFont val="Calibri"/>
        <color rgb="FF000000"/>
        <sz val="10.0"/>
      </rPr>
      <t>Disjuntor termomagnetico tripolar 125 A, padrão DIN (Europeu - linha branca), 65KA</t>
    </r>
  </si>
  <si>
    <r>
      <rPr>
        <rFont val="Calibri"/>
        <color rgb="FF000000"/>
        <sz val="10.0"/>
      </rPr>
      <t>ORSE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</si>
  <si>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</si>
  <si>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10.17</t>
    </r>
  </si>
  <si>
    <r>
      <rPr>
        <rFont val="Calibri"/>
        <color rgb="FF000000"/>
        <sz val="10.0"/>
      </rPr>
      <t>S09041</t>
    </r>
  </si>
  <si>
    <r>
      <rPr>
        <rFont val="Calibri"/>
        <color rgb="FF000000"/>
        <sz val="10.0"/>
      </rPr>
      <t>Dispositivo de proteção contra surto de tensão DPS 60kA - 275v</t>
    </r>
  </si>
  <si>
    <r>
      <rPr>
        <rFont val="Calibri"/>
        <color rgb="FF000000"/>
        <sz val="10.0"/>
      </rPr>
      <t>ORSE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</si>
  <si>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</si>
  <si>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10.18</t>
    </r>
  </si>
  <si>
    <r>
      <rPr>
        <rFont val="Calibri"/>
        <color rgb="FF000000"/>
        <sz val="10.0"/>
      </rPr>
      <t>DPO-EL0014</t>
    </r>
  </si>
  <si>
    <r>
      <rPr>
        <rFont val="Calibri"/>
        <color rgb="FF000000"/>
        <sz val="10.0"/>
      </rPr>
      <t>Eletroduto de aço galvanizado, classe leve, DN 20mm (3/4"), inclusive conexões, curvas, conduletes e fixação - Fornecimento e instalação.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</si>
  <si>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</si>
  <si>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</si>
  <si>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10.19</t>
    </r>
  </si>
  <si>
    <r>
      <rPr>
        <rFont val="Calibri"/>
        <color rgb="FF000000"/>
        <sz val="10.0"/>
      </rPr>
      <t>DPO-EL0015</t>
    </r>
  </si>
  <si>
    <r>
      <rPr>
        <rFont val="Calibri"/>
        <color rgb="FF000000"/>
        <sz val="10.0"/>
      </rPr>
      <t>Eletroduto de aço galvanizado, classe leve, DN 25mm (1"), inclusive conexões, curvas, conduletes e fixação - Fornecimento e instalação.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</si>
  <si>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</si>
  <si>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</si>
  <si>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10.20</t>
    </r>
  </si>
  <si>
    <r>
      <rPr>
        <rFont val="Calibri"/>
        <color rgb="FF000000"/>
        <sz val="10.0"/>
      </rPr>
      <t>DPO-EL0017</t>
    </r>
  </si>
  <si>
    <r>
      <rPr>
        <rFont val="Calibri"/>
        <color rgb="FF000000"/>
        <sz val="10.0"/>
      </rPr>
      <t>Eletroduto de aço galvanizado, classe semi-pesado, DN 50 mm (2"), inclusive conexões, curvas, e fixação - Fornecimento e instalação.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</si>
  <si>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</si>
  <si>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</si>
  <si>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10.21</t>
    </r>
  </si>
  <si>
    <r>
      <rPr>
        <rFont val="Calibri"/>
        <color rgb="FF000000"/>
        <sz val="10.0"/>
      </rPr>
      <t>DPO-EL0023</t>
    </r>
  </si>
  <si>
    <r>
      <rPr>
        <rFont val="Calibri"/>
        <color rgb="FF000000"/>
        <sz val="10.0"/>
      </rPr>
      <t>Eletroduto corrugado flexível em PEAD 1x4", tipo Kanaflex ou equivalente técnico, com fita indicativa de rede elétrica subterrânea, colocado a 60cm de profundidade em relação ao nível do solo- instalado.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</si>
  <si>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</si>
  <si>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</si>
  <si>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10.22</t>
    </r>
  </si>
  <si>
    <r>
      <rPr>
        <rFont val="Calibri"/>
        <color rgb="FF000000"/>
        <sz val="10.0"/>
      </rPr>
      <t>DPO-EL0027</t>
    </r>
  </si>
  <si>
    <r>
      <rPr>
        <rFont val="Calibri"/>
        <color rgb="FF000000"/>
        <sz val="10.0"/>
      </rPr>
      <t>Eletrocalha PERFURADA 38 x 38 (PERFILADO), pré-galv, chapa 18, inclusive conexões, com todos os elementos para derivação, suportes, fixação através de vergalhões e adaptadores - fornecimento e instalação.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</si>
  <si>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</si>
  <si>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</si>
  <si>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10.23</t>
    </r>
  </si>
  <si>
    <r>
      <rPr>
        <rFont val="Calibri"/>
        <color rgb="FF000000"/>
        <sz val="10.0"/>
      </rPr>
      <t>DPO-EL0028</t>
    </r>
  </si>
  <si>
    <r>
      <rPr>
        <rFont val="Calibri"/>
        <color rgb="FF000000"/>
        <sz val="10.0"/>
      </rPr>
      <t>Eletrocalha LISA 50 x 50 mm, pré-galv com tampa, chapa 18, inclusive conexões, com todos os elementos para derivação, suportes, fixação através de vergalhões e adaptadores (QD2 e QD3) - fornecimento e instalação.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</si>
  <si>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</si>
  <si>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</si>
  <si>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10.24</t>
    </r>
  </si>
  <si>
    <r>
      <rPr>
        <rFont val="Calibri"/>
        <color rgb="FF000000"/>
        <sz val="10.0"/>
      </rPr>
      <t>DPO-EL0030</t>
    </r>
  </si>
  <si>
    <r>
      <rPr>
        <rFont val="Calibri"/>
        <color rgb="FF000000"/>
        <sz val="10.0"/>
      </rPr>
      <t>Eletrocalha LISA 100 x 75 mm, pré-galv com tampa, chapa 18, inclusive conexões, com todos os elementos para derivação, suportes, fixação através de vergalhões e adaptadores (QDG1) - fornecimento e instalação.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</si>
  <si>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</si>
  <si>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</si>
  <si>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10.25</t>
    </r>
  </si>
  <si>
    <r>
      <rPr>
        <rFont val="Calibri"/>
        <color rgb="FF000000"/>
        <sz val="10.0"/>
      </rPr>
      <t>DPO-EL0031</t>
    </r>
  </si>
  <si>
    <r>
      <rPr>
        <rFont val="Calibri"/>
        <color rgb="FF000000"/>
        <sz val="10.0"/>
      </rPr>
      <t>Eletrocalha perfurada 100 x 75 mm, pré-galv sem tampa, chapa 18, inclusive conexões, com todos os elementos para derivação, suportes, fixação através de vergalhões e adaptadores - fornecimento e instalação.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</si>
  <si>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</si>
  <si>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</si>
  <si>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10.26</t>
    </r>
  </si>
  <si>
    <r>
      <rPr>
        <rFont val="Calibri"/>
        <color rgb="FF000000"/>
        <sz val="10.0"/>
      </rPr>
      <t>91953</t>
    </r>
  </si>
  <si>
    <r>
      <rPr>
        <rFont val="Calibri"/>
        <color rgb="FF000000"/>
        <sz val="10.0"/>
      </rPr>
      <t>INTERRUPTOR SIMPLES (1 MÓDULO), 10A/250V, INCLUINDO SUPORTE E PLACA - FORNECIMENTO E INSTALAÇÃO (banheiros, refletores externos)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</si>
  <si>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</si>
  <si>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</si>
  <si>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10.27</t>
    </r>
  </si>
  <si>
    <r>
      <rPr>
        <rFont val="Calibri"/>
        <color rgb="FF000000"/>
        <sz val="10.0"/>
      </rPr>
      <t>91958</t>
    </r>
  </si>
  <si>
    <r>
      <rPr>
        <rFont val="Calibri"/>
        <color rgb="FF000000"/>
        <sz val="10.0"/>
      </rPr>
      <t>INTERRUPTOR SIMPLES (2 MÓDULOS), 10A/250V, incluindo suporte e placa - FORNECIMENTO E INSTALAÇÃO.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</si>
  <si>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</si>
  <si>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</si>
  <si>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10.28</t>
    </r>
  </si>
  <si>
    <r>
      <rPr>
        <rFont val="Calibri"/>
        <color rgb="FF000000"/>
        <sz val="10.0"/>
      </rPr>
      <t>92023</t>
    </r>
  </si>
  <si>
    <r>
      <rPr>
        <rFont val="Calibri"/>
        <color rgb="FF000000"/>
        <sz val="10.0"/>
      </rPr>
      <t xml:space="preserve">INTERRUPTOR SIMPLES (1 MÓDULO) COM 1 TOMADA DE EMBUTIR 2P+T 10 A, INCLUINDO SUPORTE E PLACA - FORNECIMENTO E INSTALAÇÃO. 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</si>
  <si>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</si>
  <si>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</si>
  <si>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10.29</t>
    </r>
  </si>
  <si>
    <r>
      <rPr>
        <rFont val="Calibri"/>
        <color rgb="FF000000"/>
        <sz val="10.0"/>
      </rPr>
      <t>91961</t>
    </r>
  </si>
  <si>
    <r>
      <rPr>
        <rFont val="Calibri"/>
        <color rgb="FF000000"/>
        <sz val="10.0"/>
      </rPr>
      <t>INTERRUPTOR PARALELO (2 MÓDULOS), 10A/250V, INCLUINDO SUPORTE E PLACA - FORNECIMENTO E INSTALAÇÃO (demais salas)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</si>
  <si>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</si>
  <si>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</si>
  <si>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10.30</t>
    </r>
  </si>
  <si>
    <r>
      <rPr>
        <rFont val="Calibri"/>
        <color rgb="FF000000"/>
        <sz val="10.0"/>
      </rPr>
      <t>DPO-EL0036</t>
    </r>
  </si>
  <si>
    <r>
      <rPr>
        <rFont val="Calibri"/>
        <color rgb="FF000000"/>
        <sz val="10.0"/>
      </rPr>
      <t>Luminária de sobrepor com aletas parabólicas brilhantes, para lâmpada LED, 2 x 18w, ref. LS-533, da Intral, inclusive lâmpadas (duas lâmpadas LED 18w, ref. LAMP.LED TUBO T5 1150mm 18W-2000lm-6500K, da INTRAL), condulete de alumínio para emenda e um metro de cabo PP 2x1,5mm² - conjunto completo instalado.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</si>
  <si>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</si>
  <si>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</si>
  <si>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10.31</t>
    </r>
  </si>
  <si>
    <r>
      <rPr>
        <rFont val="Calibri"/>
        <color rgb="FF000000"/>
        <sz val="10.0"/>
      </rPr>
      <t>060680</t>
    </r>
  </si>
  <si>
    <r>
      <rPr>
        <rFont val="Calibri"/>
        <color rgb="FF000000"/>
        <sz val="10.0"/>
      </rPr>
      <t>LUMINARIA DE EMERGENCIA 30 LEDS BIVOLT LDE, ref. INTELBRAS</t>
    </r>
  </si>
  <si>
    <r>
      <rPr>
        <rFont val="Calibri"/>
        <color rgb="FF000000"/>
        <sz val="10.0"/>
      </rPr>
      <t>SBC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</si>
  <si>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</si>
  <si>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10.32</t>
    </r>
  </si>
  <si>
    <r>
      <rPr>
        <rFont val="Calibri"/>
        <color rgb="FF000000"/>
        <sz val="10.0"/>
      </rPr>
      <t>BP 19.30.0050 (/)</t>
    </r>
  </si>
  <si>
    <r>
      <rPr>
        <rFont val="Calibri"/>
        <color rgb="FF000000"/>
        <sz val="10.0"/>
      </rPr>
      <t>Levantamento e reassentamento de meio-fio.(desonerado)</t>
    </r>
  </si>
  <si>
    <r>
      <rPr>
        <rFont val="Calibri"/>
        <color rgb="FF000000"/>
        <sz val="10.0"/>
      </rPr>
      <t>SCO</t>
    </r>
  </si>
  <si>
    <r>
      <rPr>
        <rFont val="Calibri"/>
        <color rgb="FF000000"/>
        <sz val="10.0"/>
      </rPr>
      <t>m</t>
    </r>
  </si>
  <si>
    <r>
      <rPr>
        <rFont val="Calibri"/>
        <color rgb="FF000000"/>
        <sz val="10.0"/>
      </rPr>
      <t>10.33</t>
    </r>
  </si>
  <si>
    <r>
      <rPr>
        <rFont val="Calibri"/>
        <color rgb="FF000000"/>
        <sz val="10.0"/>
      </rPr>
      <t>S00717</t>
    </r>
  </si>
  <si>
    <r>
      <rPr>
        <rFont val="Calibri"/>
        <color rgb="FF000000"/>
        <sz val="10.0"/>
      </rPr>
      <t>Fornecimento e instalação de mão francesa simples 150 mm (ref. vl 1.35 valemam ou similar)</t>
    </r>
  </si>
  <si>
    <r>
      <rPr>
        <rFont val="Calibri"/>
        <color rgb="FF000000"/>
        <sz val="10.0"/>
      </rPr>
      <t>ORSE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</si>
  <si>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</si>
  <si>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10.34</t>
    </r>
  </si>
  <si>
    <r>
      <rPr>
        <rFont val="Calibri"/>
        <color rgb="FF000000"/>
        <sz val="10.0"/>
      </rPr>
      <t>101867</t>
    </r>
  </si>
  <si>
    <r>
      <rPr>
        <rFont val="Calibri"/>
        <color rgb="FF000000"/>
        <sz val="10.0"/>
      </rPr>
      <t>REASSENTAMENTO DE BLOCOS 16 FACES PARA PISO INTERTRAVADO, ESPESSURA DE 6 CM, EM CALÇADA, COM REAPROVEITAMENTO DOS BLOCOS 16 FACES - INCLUSO RETIRADA E COLOCAÇÃO DO MATERIAL.</t>
    </r>
  </si>
  <si>
    <r>
      <rPr>
        <rFont val="Calibri"/>
        <color rgb="FF000000"/>
        <sz val="10.0"/>
      </rPr>
      <t>SINAPI</t>
    </r>
  </si>
  <si>
    <r>
      <rPr>
        <rFont val="Calibri"/>
        <color rgb="FF000000"/>
        <sz val="10.0"/>
      </rPr>
      <t>M2</t>
    </r>
  </si>
  <si>
    <r>
      <rPr>
        <rFont val="Calibri"/>
        <color rgb="FF000000"/>
        <sz val="10.0"/>
      </rPr>
      <t>10.35</t>
    </r>
  </si>
  <si>
    <r>
      <rPr>
        <rFont val="Calibri"/>
        <color rgb="FF000000"/>
        <sz val="10.0"/>
      </rPr>
      <t>I7452</t>
    </r>
  </si>
  <si>
    <r>
      <rPr>
        <rFont val="Calibri"/>
        <color rgb="FF000000"/>
        <sz val="10.0"/>
      </rPr>
      <t>SISTEMA DE ALARME SONORO/VISUAL, SIRENE 120 dB, COM ACIONADOR MANUAL, ALIMENTAÇÃO 220 VAC</t>
    </r>
  </si>
  <si>
    <r>
      <rPr>
        <rFont val="Calibri"/>
        <color rgb="FF000000"/>
        <sz val="10.0"/>
      </rPr>
      <t>SEINFRA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</si>
  <si>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</si>
  <si>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10.36</t>
    </r>
  </si>
  <si>
    <r>
      <rPr>
        <rFont val="Calibri"/>
        <color rgb="FF000000"/>
        <sz val="10.0"/>
      </rPr>
      <t>C0327</t>
    </r>
  </si>
  <si>
    <r>
      <rPr>
        <rFont val="Calibri"/>
        <color rgb="FF000000"/>
        <sz val="10.0"/>
      </rPr>
      <t xml:space="preserve">Sistema de aterramento completo com 3 hastes copperweld 5/8" 2,4 metros, interligadas por cabo de cobre nú de 35mm² incluindo conexões com solda exotérmica. </t>
    </r>
  </si>
  <si>
    <r>
      <rPr>
        <rFont val="Calibri"/>
        <color rgb="FF000000"/>
        <sz val="10.0"/>
      </rPr>
      <t>SEINFRA</t>
    </r>
  </si>
  <si>
    <r>
      <rPr>
        <rFont val="Calibri"/>
        <color rgb="FF000000"/>
        <sz val="10.0"/>
      </rPr>
      <t>CJ</t>
    </r>
  </si>
  <si>
    <r>
      <rPr>
        <rFont val="Calibri"/>
        <color rgb="FF000000"/>
        <sz val="10.0"/>
      </rPr>
      <t>10.37</t>
    </r>
  </si>
  <si>
    <r>
      <rPr>
        <rFont val="Calibri"/>
        <color rgb="FF000000"/>
        <sz val="10.0"/>
      </rPr>
      <t>DPO-EL0038</t>
    </r>
  </si>
  <si>
    <r>
      <rPr>
        <rFont val="Calibri"/>
        <color rgb="FF000000"/>
        <sz val="10.0"/>
      </rPr>
      <t>Tomada SIMPLES de SOBREPOR, 2P+T, 20A/250V. Itens inclusos: Tomada 2P+T, com espelho também em liga de alumínio, condulete em alumínio 3/4" e material de fixação, conjunto completo (tomada, placa, condulete, buchas, parafusos) instalada.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</si>
  <si>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</si>
  <si>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</si>
  <si>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10.38</t>
    </r>
  </si>
  <si>
    <r>
      <rPr>
        <rFont val="Calibri"/>
        <color rgb="FF000000"/>
        <sz val="10.0"/>
      </rPr>
      <t>DPO-EL0039</t>
    </r>
  </si>
  <si>
    <r>
      <rPr>
        <rFont val="Calibri"/>
        <color rgb="FF000000"/>
        <sz val="10.0"/>
      </rPr>
      <t>Tomada DUPLA de SOBREPOR, 2P+T, 20A/250V. Itens inclusos: Tomada 2P+T, com espelho também em liga de alumínio, condulete em alumínio 3/4" e material de fixação, conjunto completo (tomada, placa, condulete, buchas, parafusos) instalada.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</si>
  <si>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</si>
  <si>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</si>
  <si>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10.39</t>
    </r>
  </si>
  <si>
    <r>
      <rPr>
        <rFont val="Calibri"/>
        <color rgb="FF000000"/>
        <sz val="10.0"/>
      </rPr>
      <t>11030-IFRS</t>
    </r>
  </si>
  <si>
    <r>
      <rPr>
        <rFont val="Calibri"/>
        <color rgb="FF000000"/>
        <sz val="10.0"/>
      </rPr>
      <t xml:space="preserve">PROJETO "AS BUILT" ATÉ 1.500,00 M2 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</si>
  <si>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</si>
  <si>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M2</t>
    </r>
  </si>
  <si>
    <r>
      <rPr>
        <rFont val="Calibri"/>
        <color rgb="FF000000"/>
        <sz val="10.0"/>
      </rPr>
      <t>10.40</t>
    </r>
  </si>
  <si>
    <r>
      <rPr>
        <rFont val="Calibri"/>
        <color rgb="FF000000"/>
        <sz val="10.0"/>
      </rPr>
      <t>S101878S</t>
    </r>
  </si>
  <si>
    <r>
      <rPr>
        <rFont val="Calibri"/>
        <color rgb="FF000000"/>
        <sz val="10.0"/>
      </rPr>
      <t xml:space="preserve">Quadro de distribuição de energia em chapa de aço galvanizado, de sobrepor, com barramento trifásico, para até 24 disjuntores DIN 100 A, medidas mínimas 600x400x125mm (QD2 e QD3)- fornecimento e instalação. </t>
    </r>
  </si>
  <si>
    <r>
      <rPr>
        <rFont val="Calibri"/>
        <color rgb="FF000000"/>
        <sz val="10.0"/>
      </rPr>
      <t>ORSE</t>
    </r>
  </si>
  <si>
    <r>
      <rPr>
        <rFont val="Calibri"/>
        <color rgb="FF000000"/>
        <sz val="10.0"/>
      </rPr>
      <t>un</t>
    </r>
  </si>
  <si>
    <r>
      <rPr>
        <rFont val="Calibri"/>
        <color rgb="FF000000"/>
        <sz val="10.0"/>
      </rPr>
      <t>10.41</t>
    </r>
  </si>
  <si>
    <r>
      <rPr>
        <rFont val="Calibri"/>
        <color rgb="FF000000"/>
        <sz val="10.0"/>
      </rPr>
      <t>DPO-EL0040</t>
    </r>
  </si>
  <si>
    <r>
      <rPr>
        <rFont val="Calibri"/>
        <color rgb="FF000000"/>
        <sz val="10.0"/>
      </rPr>
      <t>Quadro Geral de Baixa Tensão QDG pequeno (QDG1), de sobrepor para 1 disjuntor geral de caixa moldada tripolar até 150A, Quadro com porta e fechadura com chave, em chapa de espessura mínima de 18 BWG de aço galvanizado e pintura eletrostática a pó (Epoxi), com espelho interno, com trilho DIN, para fixação de disjuntores e dispositivos, chapa de acrílico para proteção das partes energizadas. Dimensão aproximada de 600x500x250mm. Inclusive barramentos de cobre para as fases, neutro e terra, com capacidade conforme disjuntor de entrada (Unifilar) e isolamentos para barramentos com seus acessórios para adequada instalação. Área de seção transversal mínima que permita uma densidade de corrente máxima de 3,0A/mm². Conforme NBR5410 e NR10</t>
    </r>
  </si>
  <si>
    <r>
      <rPr>
        <rFont val="Calibri"/>
        <color rgb="FF000000"/>
        <sz val="10.0"/>
      </rPr>
      <t>PRÓPRIA</t>
    </r>
  </si>
  <si>
    <r>
      <rPr>
        <rFont val="Calibri"/>
        <color rgb="FF000000"/>
        <sz val="10.0"/>
      </rPr>
      <t>Un</t>
    </r>
  </si>
  <si>
    <t>BDI</t>
  </si>
  <si>
    <r>
      <rPr>
        <rFont val="Calibri"/>
        <b/>
        <color rgb="FF000000"/>
        <sz val="10.0"/>
      </rPr>
      <t>VALOR BDI TOTAL:</t>
    </r>
  </si>
  <si>
    <r>
      <rPr>
        <rFont val="Calibri"/>
        <b/>
        <color rgb="FF000000"/>
        <sz val="10.0"/>
      </rPr>
      <t>VALOR ORÇAMENTO:</t>
    </r>
  </si>
  <si>
    <r>
      <rPr>
        <rFont val="Calibri"/>
        <b/>
        <color rgb="FF000000"/>
        <sz val="10.0"/>
      </rPr>
      <t>VALOR TOTAL: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</si>
</sst>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8">
    <font>
      <sz val="11.0"/>
      <color theme="1"/>
      <name val="Arial"/>
    </font>
    <font>
      <sz val="11.0"/>
      <color theme="1"/>
      <name val="Calibri"/>
    </font>
    <font>
      <b/>
      <sz val="8.0"/>
      <color rgb="FF000000"/>
      <name val="Arial"/>
    </font>
    <font>
      <b/>
      <sz val="10.0"/>
      <color rgb="FF000000"/>
      <name val="Calibri"/>
    </font>
    <font/>
    <font>
      <sz val="10.0"/>
      <color rgb="FF000000"/>
      <name val="Calibri"/>
    </font>
    <font>
      <sz val="10.0"/>
      <color theme="1"/>
      <name val="Calibri"/>
    </font>
    <font>
      <b/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top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right" readingOrder="0" shrinkToFit="0" vertical="center" wrapText="1"/>
    </xf>
    <xf borderId="1" fillId="2" fontId="3" numFmtId="0" xfId="0" applyAlignment="1" applyBorder="1" applyFill="1" applyFont="1">
      <alignment horizontal="center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1" fillId="3" fontId="3" numFmtId="0" xfId="0" applyAlignment="1" applyBorder="1" applyFill="1" applyFont="1">
      <alignment horizontal="left" shrinkToFit="0" vertical="center" wrapText="1"/>
    </xf>
    <xf borderId="2" fillId="3" fontId="3" numFmtId="0" xfId="0" applyAlignment="1" applyBorder="1" applyFont="1">
      <alignment horizontal="left" shrinkToFit="0" vertical="center" wrapText="1"/>
    </xf>
    <xf borderId="3" fillId="0" fontId="4" numFmtId="0" xfId="0" applyBorder="1" applyFont="1"/>
    <xf borderId="4" fillId="0" fontId="4" numFmtId="0" xfId="0" applyBorder="1" applyFont="1"/>
    <xf borderId="1" fillId="3" fontId="3" numFmtId="164" xfId="0" applyAlignment="1" applyBorder="1" applyFont="1" applyNumberFormat="1">
      <alignment horizontal="right" shrinkToFit="0" vertical="center" wrapText="1"/>
    </xf>
    <xf borderId="1" fillId="0" fontId="3" numFmtId="0" xfId="0" applyAlignment="1" applyBorder="1" applyFont="1">
      <alignment horizontal="left" shrinkToFit="0" vertical="center" wrapText="1"/>
    </xf>
    <xf borderId="2" fillId="0" fontId="3" numFmtId="0" xfId="0" applyAlignment="1" applyBorder="1" applyFont="1">
      <alignment horizontal="left" shrinkToFit="0" vertical="center" wrapText="1"/>
    </xf>
    <xf borderId="1" fillId="0" fontId="3" numFmtId="164" xfId="0" applyAlignment="1" applyBorder="1" applyFont="1" applyNumberFormat="1">
      <alignment horizontal="right" shrinkToFit="0" vertical="center" wrapText="1"/>
    </xf>
    <xf borderId="1" fillId="0" fontId="5" numFmtId="0" xfId="0" applyAlignment="1" applyBorder="1" applyFont="1">
      <alignment horizontal="left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0" fontId="5" numFmtId="4" xfId="0" applyAlignment="1" applyBorder="1" applyFont="1" applyNumberFormat="1">
      <alignment horizontal="right" shrinkToFit="0" vertical="center" wrapText="1"/>
    </xf>
    <xf borderId="1" fillId="0" fontId="5" numFmtId="164" xfId="0" applyAlignment="1" applyBorder="1" applyFont="1" applyNumberFormat="1">
      <alignment horizontal="right" shrinkToFit="0" vertical="center" wrapText="1"/>
    </xf>
    <xf borderId="1" fillId="0" fontId="3" numFmtId="164" xfId="0" applyAlignment="1" applyBorder="1" applyFont="1" applyNumberFormat="1">
      <alignment horizontal="right" shrinkToFit="0" vertical="center" wrapText="1"/>
    </xf>
    <xf borderId="1" fillId="3" fontId="3" numFmtId="4" xfId="0" applyAlignment="1" applyBorder="1" applyFont="1" applyNumberFormat="1">
      <alignment horizontal="right" shrinkToFit="0" vertical="center" wrapText="1"/>
    </xf>
    <xf borderId="1" fillId="0" fontId="3" numFmtId="4" xfId="0" applyAlignment="1" applyBorder="1" applyFont="1" applyNumberFormat="1">
      <alignment horizontal="right" shrinkToFit="0" vertical="center" wrapText="1"/>
    </xf>
    <xf borderId="0" fillId="0" fontId="6" numFmtId="0" xfId="0" applyAlignment="1" applyFont="1">
      <alignment shrinkToFit="0" wrapText="1"/>
    </xf>
    <xf borderId="0" fillId="0" fontId="7" numFmtId="0" xfId="0" applyAlignment="1" applyFont="1">
      <alignment horizontal="center" readingOrder="0" shrinkToFit="0" wrapText="1"/>
    </xf>
    <xf borderId="0" fillId="0" fontId="7" numFmtId="10" xfId="0" applyAlignment="1" applyFont="1" applyNumberFormat="1">
      <alignment horizontal="center" readingOrder="0" shrinkToFit="0" wrapText="1"/>
    </xf>
    <xf borderId="2" fillId="4" fontId="3" numFmtId="0" xfId="0" applyAlignment="1" applyBorder="1" applyFill="1" applyFont="1">
      <alignment horizontal="right" shrinkToFit="0" vertical="center" wrapText="1"/>
    </xf>
    <xf borderId="1" fillId="4" fontId="3" numFmtId="164" xfId="0" applyAlignment="1" applyBorder="1" applyFont="1" applyNumberFormat="1">
      <alignment horizontal="right" shrinkToFit="0" vertical="center" wrapText="1"/>
    </xf>
    <xf borderId="2" fillId="0" fontId="3" numFmtId="0" xfId="0" applyAlignment="1" applyBorder="1" applyFont="1">
      <alignment horizontal="right" shrinkToFit="0" vertical="center" wrapText="1"/>
    </xf>
    <xf borderId="2" fillId="3" fontId="3" numFmtId="0" xfId="0" applyAlignment="1" applyBorder="1" applyFont="1">
      <alignment horizontal="right" shrinkToFit="0" vertical="center" wrapText="1"/>
    </xf>
    <xf borderId="1" fillId="3" fontId="3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7162800" cy="3286125"/>
    <xdr:pic>
      <xdr:nvPicPr>
        <xdr:cNvPr id="0" name="image1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/>
  </sheetViews>
  <sheetFormatPr customHeight="1" defaultColWidth="12.63" defaultRowHeight="15.0"/>
  <cols>
    <col customWidth="1" min="1" max="1" width="6.5"/>
    <col customWidth="1" min="2" max="2" width="7.25"/>
    <col customWidth="1" min="3" max="3" width="37.0"/>
    <col customWidth="1" min="4" max="4" width="7.63"/>
    <col customWidth="1" min="5" max="5" width="5.88"/>
    <col customWidth="1" min="6" max="6" width="7.25"/>
    <col customWidth="1" min="7" max="7" width="10.38"/>
    <col customWidth="1" min="8" max="8" width="12.25"/>
  </cols>
  <sheetData>
    <row r="1" ht="252.0" customHeight="1">
      <c r="A1" s="1"/>
    </row>
    <row r="2" ht="9.75" customHeight="1">
      <c r="A2" s="2"/>
      <c r="B2" s="3" t="s">
        <v>0</v>
      </c>
      <c r="H2" s="2"/>
    </row>
    <row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</row>
    <row r="4" ht="19.5" customHeight="1">
      <c r="A4" s="6" t="s">
        <v>9</v>
      </c>
      <c r="B4" s="7" t="s">
        <v>10</v>
      </c>
      <c r="C4" s="8"/>
      <c r="D4" s="8"/>
      <c r="E4" s="8"/>
      <c r="F4" s="8"/>
      <c r="G4" s="9"/>
      <c r="H4" s="10">
        <f>SUM(H5,H27,H31)</f>
        <v>204018.3495</v>
      </c>
    </row>
    <row r="5" ht="19.5" customHeight="1">
      <c r="A5" s="11" t="s">
        <v>11</v>
      </c>
      <c r="B5" s="12" t="s">
        <v>12</v>
      </c>
      <c r="C5" s="8"/>
      <c r="D5" s="8"/>
      <c r="E5" s="8"/>
      <c r="F5" s="8"/>
      <c r="G5" s="9"/>
      <c r="H5" s="13">
        <f>SUM(H6:H26)</f>
        <v>157064.821</v>
      </c>
    </row>
    <row r="6">
      <c r="A6" s="14" t="s">
        <v>13</v>
      </c>
      <c r="B6" s="15" t="s">
        <v>14</v>
      </c>
      <c r="C6" s="14" t="s">
        <v>15</v>
      </c>
      <c r="D6" s="15" t="s">
        <v>16</v>
      </c>
      <c r="E6" s="15" t="s">
        <v>17</v>
      </c>
      <c r="F6" s="16">
        <v>34.0</v>
      </c>
      <c r="G6" s="17">
        <v>83.97</v>
      </c>
      <c r="H6" s="17">
        <f t="shared" ref="H6:H26" si="1">F6*G6</f>
        <v>2854.98</v>
      </c>
    </row>
    <row r="7">
      <c r="A7" s="14" t="s">
        <v>18</v>
      </c>
      <c r="B7" s="15" t="s">
        <v>19</v>
      </c>
      <c r="C7" s="14" t="s">
        <v>20</v>
      </c>
      <c r="D7" s="15" t="s">
        <v>21</v>
      </c>
      <c r="E7" s="15" t="s">
        <v>22</v>
      </c>
      <c r="F7" s="16">
        <v>255.0</v>
      </c>
      <c r="G7" s="17">
        <v>157.82</v>
      </c>
      <c r="H7" s="17">
        <f t="shared" si="1"/>
        <v>40244.1</v>
      </c>
    </row>
    <row r="8">
      <c r="A8" s="14" t="s">
        <v>23</v>
      </c>
      <c r="B8" s="15" t="s">
        <v>24</v>
      </c>
      <c r="C8" s="14" t="s">
        <v>25</v>
      </c>
      <c r="D8" s="15" t="s">
        <v>26</v>
      </c>
      <c r="E8" s="15" t="s">
        <v>27</v>
      </c>
      <c r="F8" s="16">
        <v>11.66</v>
      </c>
      <c r="G8" s="17">
        <v>556.46</v>
      </c>
      <c r="H8" s="17">
        <f t="shared" si="1"/>
        <v>6488.3236</v>
      </c>
    </row>
    <row r="9">
      <c r="A9" s="14" t="s">
        <v>28</v>
      </c>
      <c r="B9" s="15" t="s">
        <v>29</v>
      </c>
      <c r="C9" s="14" t="s">
        <v>30</v>
      </c>
      <c r="D9" s="15" t="s">
        <v>31</v>
      </c>
      <c r="E9" s="15" t="s">
        <v>32</v>
      </c>
      <c r="F9" s="16">
        <v>198.7</v>
      </c>
      <c r="G9" s="17">
        <v>21.13</v>
      </c>
      <c r="H9" s="17">
        <f t="shared" si="1"/>
        <v>4198.531</v>
      </c>
    </row>
    <row r="10">
      <c r="A10" s="14" t="s">
        <v>33</v>
      </c>
      <c r="B10" s="15" t="s">
        <v>34</v>
      </c>
      <c r="C10" s="14" t="s">
        <v>35</v>
      </c>
      <c r="D10" s="15" t="s">
        <v>36</v>
      </c>
      <c r="E10" s="15" t="s">
        <v>37</v>
      </c>
      <c r="F10" s="16">
        <v>47.7</v>
      </c>
      <c r="G10" s="17">
        <v>19.79</v>
      </c>
      <c r="H10" s="17">
        <f t="shared" si="1"/>
        <v>943.983</v>
      </c>
    </row>
    <row r="11">
      <c r="A11" s="14" t="s">
        <v>38</v>
      </c>
      <c r="B11" s="15" t="s">
        <v>39</v>
      </c>
      <c r="C11" s="14" t="s">
        <v>40</v>
      </c>
      <c r="D11" s="15" t="s">
        <v>41</v>
      </c>
      <c r="E11" s="15" t="s">
        <v>42</v>
      </c>
      <c r="F11" s="16">
        <v>207.55</v>
      </c>
      <c r="G11" s="17">
        <v>19.98</v>
      </c>
      <c r="H11" s="17">
        <f t="shared" si="1"/>
        <v>4146.849</v>
      </c>
    </row>
    <row r="12">
      <c r="A12" s="14" t="s">
        <v>43</v>
      </c>
      <c r="B12" s="15" t="s">
        <v>44</v>
      </c>
      <c r="C12" s="14" t="s">
        <v>45</v>
      </c>
      <c r="D12" s="15" t="s">
        <v>46</v>
      </c>
      <c r="E12" s="15" t="s">
        <v>47</v>
      </c>
      <c r="F12" s="16">
        <v>1.88</v>
      </c>
      <c r="G12" s="17">
        <v>556.46</v>
      </c>
      <c r="H12" s="17">
        <f t="shared" si="1"/>
        <v>1046.1448</v>
      </c>
    </row>
    <row r="13">
      <c r="A13" s="14" t="s">
        <v>48</v>
      </c>
      <c r="B13" s="15" t="s">
        <v>49</v>
      </c>
      <c r="C13" s="14" t="s">
        <v>50</v>
      </c>
      <c r="D13" s="15" t="s">
        <v>51</v>
      </c>
      <c r="E13" s="15" t="s">
        <v>52</v>
      </c>
      <c r="F13" s="16">
        <v>134.29</v>
      </c>
      <c r="G13" s="17">
        <v>105.93</v>
      </c>
      <c r="H13" s="17">
        <f t="shared" si="1"/>
        <v>14225.3397</v>
      </c>
    </row>
    <row r="14">
      <c r="A14" s="14" t="s">
        <v>53</v>
      </c>
      <c r="B14" s="15" t="s">
        <v>54</v>
      </c>
      <c r="C14" s="14" t="s">
        <v>55</v>
      </c>
      <c r="D14" s="15" t="s">
        <v>56</v>
      </c>
      <c r="E14" s="15" t="s">
        <v>57</v>
      </c>
      <c r="F14" s="16">
        <v>24.0</v>
      </c>
      <c r="G14" s="17">
        <v>179.16</v>
      </c>
      <c r="H14" s="17">
        <f t="shared" si="1"/>
        <v>4299.84</v>
      </c>
    </row>
    <row r="15">
      <c r="A15" s="14" t="s">
        <v>58</v>
      </c>
      <c r="B15" s="15" t="s">
        <v>59</v>
      </c>
      <c r="C15" s="14" t="s">
        <v>60</v>
      </c>
      <c r="D15" s="15" t="s">
        <v>61</v>
      </c>
      <c r="E15" s="15" t="s">
        <v>62</v>
      </c>
      <c r="F15" s="16">
        <v>188.1</v>
      </c>
      <c r="G15" s="17">
        <v>21.13</v>
      </c>
      <c r="H15" s="17">
        <f t="shared" si="1"/>
        <v>3974.553</v>
      </c>
    </row>
    <row r="16">
      <c r="A16" s="14" t="s">
        <v>63</v>
      </c>
      <c r="B16" s="15" t="s">
        <v>64</v>
      </c>
      <c r="C16" s="14" t="s">
        <v>65</v>
      </c>
      <c r="D16" s="15" t="s">
        <v>66</v>
      </c>
      <c r="E16" s="15" t="s">
        <v>67</v>
      </c>
      <c r="F16" s="16">
        <v>40.7</v>
      </c>
      <c r="G16" s="17">
        <v>19.98</v>
      </c>
      <c r="H16" s="17">
        <f t="shared" si="1"/>
        <v>813.186</v>
      </c>
    </row>
    <row r="17">
      <c r="A17" s="14" t="s">
        <v>68</v>
      </c>
      <c r="B17" s="15" t="s">
        <v>69</v>
      </c>
      <c r="C17" s="14" t="s">
        <v>70</v>
      </c>
      <c r="D17" s="15" t="s">
        <v>71</v>
      </c>
      <c r="E17" s="15" t="s">
        <v>72</v>
      </c>
      <c r="F17" s="16">
        <v>8.72</v>
      </c>
      <c r="G17" s="17">
        <v>556.46</v>
      </c>
      <c r="H17" s="17">
        <f t="shared" si="1"/>
        <v>4852.3312</v>
      </c>
    </row>
    <row r="18">
      <c r="A18" s="14" t="s">
        <v>73</v>
      </c>
      <c r="B18" s="15" t="s">
        <v>74</v>
      </c>
      <c r="C18" s="14" t="s">
        <v>75</v>
      </c>
      <c r="D18" s="15" t="s">
        <v>76</v>
      </c>
      <c r="E18" s="15" t="s">
        <v>77</v>
      </c>
      <c r="F18" s="16">
        <v>100.13</v>
      </c>
      <c r="G18" s="17">
        <v>179.16</v>
      </c>
      <c r="H18" s="17">
        <f t="shared" si="1"/>
        <v>17939.2908</v>
      </c>
    </row>
    <row r="19">
      <c r="A19" s="14" t="s">
        <v>78</v>
      </c>
      <c r="B19" s="15" t="s">
        <v>79</v>
      </c>
      <c r="C19" s="14" t="s">
        <v>80</v>
      </c>
      <c r="D19" s="15" t="s">
        <v>81</v>
      </c>
      <c r="E19" s="15" t="s">
        <v>82</v>
      </c>
      <c r="F19" s="16">
        <v>581.8</v>
      </c>
      <c r="G19" s="17">
        <v>21.13</v>
      </c>
      <c r="H19" s="17">
        <f t="shared" si="1"/>
        <v>12293.434</v>
      </c>
    </row>
    <row r="20">
      <c r="A20" s="14" t="s">
        <v>83</v>
      </c>
      <c r="B20" s="15" t="s">
        <v>84</v>
      </c>
      <c r="C20" s="14" t="s">
        <v>85</v>
      </c>
      <c r="D20" s="15" t="s">
        <v>86</v>
      </c>
      <c r="E20" s="15" t="s">
        <v>87</v>
      </c>
      <c r="F20" s="16">
        <v>110.2</v>
      </c>
      <c r="G20" s="17">
        <v>19.98</v>
      </c>
      <c r="H20" s="17">
        <f t="shared" si="1"/>
        <v>2201.796</v>
      </c>
    </row>
    <row r="21" ht="15.75" customHeight="1">
      <c r="A21" s="14" t="s">
        <v>88</v>
      </c>
      <c r="B21" s="15" t="s">
        <v>89</v>
      </c>
      <c r="C21" s="14" t="s">
        <v>90</v>
      </c>
      <c r="D21" s="15" t="s">
        <v>91</v>
      </c>
      <c r="E21" s="15" t="s">
        <v>92</v>
      </c>
      <c r="F21" s="16">
        <v>11.64</v>
      </c>
      <c r="G21" s="17">
        <v>556.46</v>
      </c>
      <c r="H21" s="17">
        <f t="shared" si="1"/>
        <v>6477.1944</v>
      </c>
    </row>
    <row r="22" ht="15.75" customHeight="1">
      <c r="A22" s="14" t="s">
        <v>93</v>
      </c>
      <c r="B22" s="15" t="s">
        <v>94</v>
      </c>
      <c r="C22" s="14" t="s">
        <v>95</v>
      </c>
      <c r="D22" s="15" t="s">
        <v>96</v>
      </c>
      <c r="E22" s="15" t="s">
        <v>97</v>
      </c>
      <c r="F22" s="16">
        <v>260.8</v>
      </c>
      <c r="G22" s="17">
        <v>21.13</v>
      </c>
      <c r="H22" s="17">
        <f t="shared" si="1"/>
        <v>5510.704</v>
      </c>
    </row>
    <row r="23" ht="15.75" customHeight="1">
      <c r="A23" s="14" t="s">
        <v>98</v>
      </c>
      <c r="B23" s="15" t="s">
        <v>99</v>
      </c>
      <c r="C23" s="14" t="s">
        <v>100</v>
      </c>
      <c r="D23" s="15" t="s">
        <v>101</v>
      </c>
      <c r="E23" s="15" t="s">
        <v>102</v>
      </c>
      <c r="F23" s="16">
        <v>161.8</v>
      </c>
      <c r="G23" s="17">
        <v>19.98</v>
      </c>
      <c r="H23" s="17">
        <f t="shared" si="1"/>
        <v>3232.764</v>
      </c>
    </row>
    <row r="24" ht="15.75" customHeight="1">
      <c r="A24" s="14" t="s">
        <v>103</v>
      </c>
      <c r="B24" s="15" t="s">
        <v>104</v>
      </c>
      <c r="C24" s="14" t="s">
        <v>105</v>
      </c>
      <c r="D24" s="15" t="s">
        <v>106</v>
      </c>
      <c r="E24" s="15" t="s">
        <v>107</v>
      </c>
      <c r="F24" s="16">
        <v>122.15</v>
      </c>
      <c r="G24" s="17">
        <v>141.65</v>
      </c>
      <c r="H24" s="17">
        <f t="shared" si="1"/>
        <v>17302.5475</v>
      </c>
    </row>
    <row r="25" ht="15.75" customHeight="1">
      <c r="A25" s="14" t="s">
        <v>108</v>
      </c>
      <c r="B25" s="15" t="s">
        <v>109</v>
      </c>
      <c r="C25" s="14" t="s">
        <v>110</v>
      </c>
      <c r="D25" s="15" t="s">
        <v>111</v>
      </c>
      <c r="E25" s="15" t="s">
        <v>112</v>
      </c>
      <c r="F25" s="16">
        <v>6.15</v>
      </c>
      <c r="G25" s="17">
        <v>556.46</v>
      </c>
      <c r="H25" s="17">
        <f t="shared" si="1"/>
        <v>3422.229</v>
      </c>
    </row>
    <row r="26" ht="15.75" customHeight="1">
      <c r="A26" s="14" t="s">
        <v>113</v>
      </c>
      <c r="B26" s="15" t="s">
        <v>114</v>
      </c>
      <c r="C26" s="14" t="s">
        <v>115</v>
      </c>
      <c r="D26" s="15" t="s">
        <v>116</v>
      </c>
      <c r="E26" s="15" t="s">
        <v>117</v>
      </c>
      <c r="F26" s="16">
        <v>15.0</v>
      </c>
      <c r="G26" s="17">
        <v>39.78</v>
      </c>
      <c r="H26" s="17">
        <f t="shared" si="1"/>
        <v>596.7</v>
      </c>
    </row>
    <row r="27" ht="19.5" customHeight="1">
      <c r="A27" s="11" t="s">
        <v>118</v>
      </c>
      <c r="B27" s="12" t="s">
        <v>119</v>
      </c>
      <c r="C27" s="8"/>
      <c r="D27" s="8"/>
      <c r="E27" s="8"/>
      <c r="F27" s="8"/>
      <c r="G27" s="9"/>
      <c r="H27" s="18">
        <f>SUM(H28:H30)</f>
        <v>40333.9885</v>
      </c>
    </row>
    <row r="28" ht="15.75" customHeight="1">
      <c r="A28" s="14" t="s">
        <v>120</v>
      </c>
      <c r="B28" s="15" t="s">
        <v>121</v>
      </c>
      <c r="C28" s="14" t="s">
        <v>122</v>
      </c>
      <c r="D28" s="15" t="s">
        <v>123</v>
      </c>
      <c r="E28" s="15" t="s">
        <v>124</v>
      </c>
      <c r="F28" s="16">
        <v>122.15</v>
      </c>
      <c r="G28" s="17">
        <v>71.33</v>
      </c>
      <c r="H28" s="17">
        <f t="shared" ref="H28:H30" si="2">F28*G28</f>
        <v>8712.9595</v>
      </c>
    </row>
    <row r="29" ht="15.75" customHeight="1">
      <c r="A29" s="14" t="s">
        <v>125</v>
      </c>
      <c r="B29" s="15" t="s">
        <v>126</v>
      </c>
      <c r="C29" s="14" t="s">
        <v>127</v>
      </c>
      <c r="D29" s="15" t="s">
        <v>128</v>
      </c>
      <c r="E29" s="15" t="s">
        <v>129</v>
      </c>
      <c r="F29" s="16">
        <v>122.15</v>
      </c>
      <c r="G29" s="17">
        <v>190.06</v>
      </c>
      <c r="H29" s="17">
        <f t="shared" si="2"/>
        <v>23215.829</v>
      </c>
    </row>
    <row r="30" ht="15.75" customHeight="1">
      <c r="A30" s="14" t="s">
        <v>130</v>
      </c>
      <c r="B30" s="15" t="s">
        <v>131</v>
      </c>
      <c r="C30" s="14" t="s">
        <v>132</v>
      </c>
      <c r="D30" s="15" t="s">
        <v>133</v>
      </c>
      <c r="E30" s="15" t="s">
        <v>134</v>
      </c>
      <c r="F30" s="16">
        <v>20.0</v>
      </c>
      <c r="G30" s="17">
        <v>420.26</v>
      </c>
      <c r="H30" s="17">
        <f t="shared" si="2"/>
        <v>8405.2</v>
      </c>
    </row>
    <row r="31" ht="19.5" customHeight="1">
      <c r="A31" s="11" t="s">
        <v>135</v>
      </c>
      <c r="B31" s="12" t="s">
        <v>136</v>
      </c>
      <c r="C31" s="8"/>
      <c r="D31" s="8"/>
      <c r="E31" s="8"/>
      <c r="F31" s="8"/>
      <c r="G31" s="9"/>
      <c r="H31" s="18">
        <f>SUM(H32:H35)</f>
        <v>6619.54</v>
      </c>
    </row>
    <row r="32" ht="15.75" customHeight="1">
      <c r="A32" s="14" t="s">
        <v>137</v>
      </c>
      <c r="B32" s="15" t="s">
        <v>138</v>
      </c>
      <c r="C32" s="14" t="s">
        <v>139</v>
      </c>
      <c r="D32" s="15" t="s">
        <v>140</v>
      </c>
      <c r="E32" s="15" t="s">
        <v>141</v>
      </c>
      <c r="F32" s="16">
        <v>1.0</v>
      </c>
      <c r="G32" s="17">
        <v>1816.04</v>
      </c>
      <c r="H32" s="17">
        <f t="shared" ref="H32:H35" si="3">F32*G32</f>
        <v>1816.04</v>
      </c>
    </row>
    <row r="33" ht="15.75" customHeight="1">
      <c r="A33" s="14" t="s">
        <v>142</v>
      </c>
      <c r="B33" s="15" t="s">
        <v>143</v>
      </c>
      <c r="C33" s="14" t="s">
        <v>144</v>
      </c>
      <c r="D33" s="15" t="s">
        <v>145</v>
      </c>
      <c r="E33" s="15" t="s">
        <v>146</v>
      </c>
      <c r="F33" s="16">
        <v>2.0</v>
      </c>
      <c r="G33" s="17">
        <v>709.21</v>
      </c>
      <c r="H33" s="17">
        <f t="shared" si="3"/>
        <v>1418.42</v>
      </c>
    </row>
    <row r="34" ht="15.75" customHeight="1">
      <c r="A34" s="14" t="s">
        <v>147</v>
      </c>
      <c r="B34" s="15" t="s">
        <v>148</v>
      </c>
      <c r="C34" s="14" t="s">
        <v>149</v>
      </c>
      <c r="D34" s="15" t="s">
        <v>150</v>
      </c>
      <c r="E34" s="15" t="s">
        <v>151</v>
      </c>
      <c r="F34" s="16">
        <v>25.0</v>
      </c>
      <c r="G34" s="17">
        <v>103.0</v>
      </c>
      <c r="H34" s="17">
        <f t="shared" si="3"/>
        <v>2575</v>
      </c>
    </row>
    <row r="35" ht="15.75" customHeight="1">
      <c r="A35" s="14" t="s">
        <v>152</v>
      </c>
      <c r="B35" s="15" t="s">
        <v>153</v>
      </c>
      <c r="C35" s="14" t="s">
        <v>154</v>
      </c>
      <c r="D35" s="15" t="s">
        <v>155</v>
      </c>
      <c r="E35" s="15" t="s">
        <v>156</v>
      </c>
      <c r="F35" s="16">
        <v>8.0</v>
      </c>
      <c r="G35" s="17">
        <v>101.26</v>
      </c>
      <c r="H35" s="17">
        <f t="shared" si="3"/>
        <v>810.08</v>
      </c>
    </row>
    <row r="36" ht="19.5" customHeight="1">
      <c r="A36" s="6" t="s">
        <v>157</v>
      </c>
      <c r="B36" s="7" t="s">
        <v>158</v>
      </c>
      <c r="C36" s="8"/>
      <c r="D36" s="8"/>
      <c r="E36" s="8"/>
      <c r="F36" s="8"/>
      <c r="G36" s="9"/>
      <c r="H36" s="10">
        <f>SUM(H37:H43)</f>
        <v>19583.24</v>
      </c>
    </row>
    <row r="37" ht="15.75" customHeight="1">
      <c r="A37" s="14" t="s">
        <v>159</v>
      </c>
      <c r="B37" s="15" t="s">
        <v>160</v>
      </c>
      <c r="C37" s="14" t="s">
        <v>161</v>
      </c>
      <c r="D37" s="15" t="s">
        <v>162</v>
      </c>
      <c r="E37" s="15" t="s">
        <v>163</v>
      </c>
      <c r="F37" s="16">
        <v>2.0</v>
      </c>
      <c r="G37" s="17">
        <v>603.58</v>
      </c>
      <c r="H37" s="17">
        <f t="shared" ref="H37:H43" si="4">F37*G37</f>
        <v>1207.16</v>
      </c>
    </row>
    <row r="38" ht="15.75" customHeight="1">
      <c r="A38" s="14" t="s">
        <v>164</v>
      </c>
      <c r="B38" s="15" t="s">
        <v>165</v>
      </c>
      <c r="C38" s="14" t="s">
        <v>166</v>
      </c>
      <c r="D38" s="15" t="s">
        <v>167</v>
      </c>
      <c r="E38" s="15" t="s">
        <v>168</v>
      </c>
      <c r="F38" s="16">
        <v>80.0</v>
      </c>
      <c r="G38" s="17">
        <v>14.68</v>
      </c>
      <c r="H38" s="17">
        <f t="shared" si="4"/>
        <v>1174.4</v>
      </c>
    </row>
    <row r="39" ht="15.75" customHeight="1">
      <c r="A39" s="14" t="s">
        <v>169</v>
      </c>
      <c r="B39" s="15" t="s">
        <v>170</v>
      </c>
      <c r="C39" s="14" t="s">
        <v>171</v>
      </c>
      <c r="D39" s="15" t="s">
        <v>172</v>
      </c>
      <c r="E39" s="15" t="s">
        <v>173</v>
      </c>
      <c r="F39" s="16">
        <v>63.64</v>
      </c>
      <c r="G39" s="17">
        <v>52.97</v>
      </c>
      <c r="H39" s="17">
        <f t="shared" si="4"/>
        <v>3371.0108</v>
      </c>
    </row>
    <row r="40" ht="15.75" customHeight="1">
      <c r="A40" s="14" t="s">
        <v>174</v>
      </c>
      <c r="B40" s="15" t="s">
        <v>175</v>
      </c>
      <c r="C40" s="14" t="s">
        <v>176</v>
      </c>
      <c r="D40" s="15" t="s">
        <v>177</v>
      </c>
      <c r="E40" s="15" t="s">
        <v>178</v>
      </c>
      <c r="F40" s="16">
        <v>6.0</v>
      </c>
      <c r="G40" s="17">
        <v>894.69</v>
      </c>
      <c r="H40" s="17">
        <f t="shared" si="4"/>
        <v>5368.14</v>
      </c>
    </row>
    <row r="41" ht="15.75" customHeight="1">
      <c r="A41" s="14" t="s">
        <v>179</v>
      </c>
      <c r="B41" s="15" t="s">
        <v>180</v>
      </c>
      <c r="C41" s="14" t="s">
        <v>181</v>
      </c>
      <c r="D41" s="15" t="s">
        <v>182</v>
      </c>
      <c r="E41" s="15" t="s">
        <v>183</v>
      </c>
      <c r="F41" s="16">
        <v>6.0</v>
      </c>
      <c r="G41" s="17">
        <v>694.74</v>
      </c>
      <c r="H41" s="17">
        <f t="shared" si="4"/>
        <v>4168.44</v>
      </c>
    </row>
    <row r="42" ht="15.75" customHeight="1">
      <c r="A42" s="14" t="s">
        <v>184</v>
      </c>
      <c r="B42" s="15" t="s">
        <v>185</v>
      </c>
      <c r="C42" s="14" t="s">
        <v>186</v>
      </c>
      <c r="D42" s="15" t="s">
        <v>187</v>
      </c>
      <c r="E42" s="15" t="s">
        <v>188</v>
      </c>
      <c r="F42" s="16">
        <v>80.0</v>
      </c>
      <c r="G42" s="17">
        <v>50.81</v>
      </c>
      <c r="H42" s="17">
        <f t="shared" si="4"/>
        <v>4064.8</v>
      </c>
    </row>
    <row r="43" ht="15.75" customHeight="1">
      <c r="A43" s="14" t="s">
        <v>189</v>
      </c>
      <c r="B43" s="15" t="s">
        <v>190</v>
      </c>
      <c r="C43" s="14" t="s">
        <v>191</v>
      </c>
      <c r="D43" s="15" t="s">
        <v>192</v>
      </c>
      <c r="E43" s="15" t="s">
        <v>193</v>
      </c>
      <c r="F43" s="16">
        <v>337.19</v>
      </c>
      <c r="G43" s="17">
        <v>0.68</v>
      </c>
      <c r="H43" s="17">
        <f t="shared" si="4"/>
        <v>229.2892</v>
      </c>
    </row>
    <row r="44" ht="19.5" customHeight="1">
      <c r="A44" s="6" t="s">
        <v>194</v>
      </c>
      <c r="B44" s="7" t="s">
        <v>195</v>
      </c>
      <c r="C44" s="8"/>
      <c r="D44" s="8"/>
      <c r="E44" s="8"/>
      <c r="F44" s="8"/>
      <c r="G44" s="9"/>
      <c r="H44" s="10">
        <f>SUM(H45:H48)</f>
        <v>23566.526</v>
      </c>
    </row>
    <row r="45" ht="15.75" customHeight="1">
      <c r="A45" s="14" t="s">
        <v>196</v>
      </c>
      <c r="B45" s="15" t="s">
        <v>197</v>
      </c>
      <c r="C45" s="14" t="s">
        <v>198</v>
      </c>
      <c r="D45" s="15" t="s">
        <v>199</v>
      </c>
      <c r="E45" s="15" t="s">
        <v>200</v>
      </c>
      <c r="F45" s="16">
        <v>64.33</v>
      </c>
      <c r="G45" s="17">
        <v>28.66</v>
      </c>
      <c r="H45" s="17">
        <f t="shared" ref="H45:H48" si="5">F45*G45</f>
        <v>1843.6978</v>
      </c>
    </row>
    <row r="46" ht="15.75" customHeight="1">
      <c r="A46" s="14" t="s">
        <v>201</v>
      </c>
      <c r="B46" s="15" t="s">
        <v>202</v>
      </c>
      <c r="C46" s="14" t="s">
        <v>203</v>
      </c>
      <c r="D46" s="15" t="s">
        <v>204</v>
      </c>
      <c r="E46" s="15" t="s">
        <v>205</v>
      </c>
      <c r="F46" s="16">
        <v>17.4</v>
      </c>
      <c r="G46" s="17">
        <v>48.54</v>
      </c>
      <c r="H46" s="17">
        <f t="shared" si="5"/>
        <v>844.596</v>
      </c>
    </row>
    <row r="47" ht="15.75" customHeight="1">
      <c r="A47" s="14" t="s">
        <v>206</v>
      </c>
      <c r="B47" s="15" t="s">
        <v>207</v>
      </c>
      <c r="C47" s="14" t="s">
        <v>208</v>
      </c>
      <c r="D47" s="15" t="s">
        <v>209</v>
      </c>
      <c r="E47" s="15" t="s">
        <v>210</v>
      </c>
      <c r="F47" s="16">
        <v>23.38</v>
      </c>
      <c r="G47" s="17">
        <v>54.12</v>
      </c>
      <c r="H47" s="17">
        <f t="shared" si="5"/>
        <v>1265.3256</v>
      </c>
    </row>
    <row r="48" ht="15.75" customHeight="1">
      <c r="A48" s="14" t="s">
        <v>211</v>
      </c>
      <c r="B48" s="15" t="s">
        <v>212</v>
      </c>
      <c r="C48" s="14" t="s">
        <v>213</v>
      </c>
      <c r="D48" s="15" t="s">
        <v>214</v>
      </c>
      <c r="E48" s="15" t="s">
        <v>215</v>
      </c>
      <c r="F48" s="16">
        <v>221.14</v>
      </c>
      <c r="G48" s="17">
        <v>88.69</v>
      </c>
      <c r="H48" s="17">
        <f t="shared" si="5"/>
        <v>19612.9066</v>
      </c>
    </row>
    <row r="49" ht="19.5" customHeight="1">
      <c r="A49" s="6" t="s">
        <v>216</v>
      </c>
      <c r="B49" s="7" t="s">
        <v>217</v>
      </c>
      <c r="C49" s="8"/>
      <c r="D49" s="8"/>
      <c r="E49" s="8"/>
      <c r="F49" s="8"/>
      <c r="G49" s="9"/>
      <c r="H49" s="10">
        <f>SUM(H50:H53)</f>
        <v>12354.2265</v>
      </c>
    </row>
    <row r="50" ht="15.75" customHeight="1">
      <c r="A50" s="14" t="s">
        <v>218</v>
      </c>
      <c r="B50" s="15" t="s">
        <v>219</v>
      </c>
      <c r="C50" s="14" t="s">
        <v>220</v>
      </c>
      <c r="D50" s="15" t="s">
        <v>221</v>
      </c>
      <c r="E50" s="15" t="s">
        <v>222</v>
      </c>
      <c r="F50" s="16">
        <v>215.49</v>
      </c>
      <c r="G50" s="17">
        <v>9.07</v>
      </c>
      <c r="H50" s="17">
        <f t="shared" ref="H50:H53" si="6">F50*G50</f>
        <v>1954.4943</v>
      </c>
    </row>
    <row r="51" ht="15.75" customHeight="1">
      <c r="A51" s="14" t="s">
        <v>223</v>
      </c>
      <c r="B51" s="15" t="s">
        <v>224</v>
      </c>
      <c r="C51" s="14" t="s">
        <v>225</v>
      </c>
      <c r="D51" s="15" t="s">
        <v>226</v>
      </c>
      <c r="E51" s="15" t="s">
        <v>227</v>
      </c>
      <c r="F51" s="16">
        <v>215.49</v>
      </c>
      <c r="G51" s="17">
        <v>25.92</v>
      </c>
      <c r="H51" s="17">
        <f t="shared" si="6"/>
        <v>5585.5008</v>
      </c>
    </row>
    <row r="52" ht="15.75" customHeight="1">
      <c r="A52" s="14" t="s">
        <v>228</v>
      </c>
      <c r="B52" s="15" t="s">
        <v>229</v>
      </c>
      <c r="C52" s="14" t="s">
        <v>230</v>
      </c>
      <c r="D52" s="15" t="s">
        <v>231</v>
      </c>
      <c r="E52" s="15" t="s">
        <v>232</v>
      </c>
      <c r="F52" s="16">
        <v>108.87</v>
      </c>
      <c r="G52" s="17">
        <v>7.8</v>
      </c>
      <c r="H52" s="17">
        <f t="shared" si="6"/>
        <v>849.186</v>
      </c>
    </row>
    <row r="53" ht="15.75" customHeight="1">
      <c r="A53" s="14" t="s">
        <v>233</v>
      </c>
      <c r="B53" s="15" t="s">
        <v>234</v>
      </c>
      <c r="C53" s="14" t="s">
        <v>235</v>
      </c>
      <c r="D53" s="15" t="s">
        <v>236</v>
      </c>
      <c r="E53" s="15" t="s">
        <v>237</v>
      </c>
      <c r="F53" s="16">
        <v>108.87</v>
      </c>
      <c r="G53" s="17">
        <v>36.42</v>
      </c>
      <c r="H53" s="17">
        <f t="shared" si="6"/>
        <v>3965.0454</v>
      </c>
    </row>
    <row r="54" ht="19.5" customHeight="1">
      <c r="A54" s="6" t="s">
        <v>238</v>
      </c>
      <c r="B54" s="7" t="s">
        <v>239</v>
      </c>
      <c r="C54" s="8"/>
      <c r="D54" s="8"/>
      <c r="E54" s="8"/>
      <c r="F54" s="8"/>
      <c r="G54" s="9"/>
      <c r="H54" s="10">
        <f>SUM(H55:H57)</f>
        <v>9324.3729</v>
      </c>
    </row>
    <row r="55" ht="15.75" customHeight="1">
      <c r="A55" s="14" t="s">
        <v>240</v>
      </c>
      <c r="B55" s="15" t="s">
        <v>241</v>
      </c>
      <c r="C55" s="14" t="s">
        <v>242</v>
      </c>
      <c r="D55" s="15" t="s">
        <v>243</v>
      </c>
      <c r="E55" s="15" t="s">
        <v>244</v>
      </c>
      <c r="F55" s="16">
        <v>81.61</v>
      </c>
      <c r="G55" s="17">
        <v>49.08</v>
      </c>
      <c r="H55" s="17">
        <f t="shared" ref="H55:H57" si="7">F55*G55</f>
        <v>4005.4188</v>
      </c>
    </row>
    <row r="56" ht="15.75" customHeight="1">
      <c r="A56" s="14" t="s">
        <v>245</v>
      </c>
      <c r="B56" s="15" t="s">
        <v>246</v>
      </c>
      <c r="C56" s="14" t="s">
        <v>247</v>
      </c>
      <c r="D56" s="15" t="s">
        <v>248</v>
      </c>
      <c r="E56" s="15" t="s">
        <v>249</v>
      </c>
      <c r="F56" s="16">
        <v>81.61</v>
      </c>
      <c r="G56" s="17">
        <v>49.55</v>
      </c>
      <c r="H56" s="17">
        <f t="shared" si="7"/>
        <v>4043.7755</v>
      </c>
    </row>
    <row r="57" ht="15.75" customHeight="1">
      <c r="A57" s="14" t="s">
        <v>250</v>
      </c>
      <c r="B57" s="15" t="s">
        <v>251</v>
      </c>
      <c r="C57" s="14" t="s">
        <v>252</v>
      </c>
      <c r="D57" s="15" t="s">
        <v>253</v>
      </c>
      <c r="E57" s="15" t="s">
        <v>254</v>
      </c>
      <c r="F57" s="16">
        <v>10.46</v>
      </c>
      <c r="G57" s="17">
        <v>121.91</v>
      </c>
      <c r="H57" s="17">
        <f t="shared" si="7"/>
        <v>1275.1786</v>
      </c>
    </row>
    <row r="58" ht="19.5" customHeight="1">
      <c r="A58" s="6" t="s">
        <v>255</v>
      </c>
      <c r="B58" s="7" t="s">
        <v>256</v>
      </c>
      <c r="C58" s="8"/>
      <c r="D58" s="8"/>
      <c r="E58" s="8"/>
      <c r="F58" s="8"/>
      <c r="G58" s="9"/>
      <c r="H58" s="10">
        <f>H59</f>
        <v>11610.13</v>
      </c>
    </row>
    <row r="59" ht="15.75" customHeight="1">
      <c r="A59" s="14" t="s">
        <v>257</v>
      </c>
      <c r="B59" s="15" t="s">
        <v>258</v>
      </c>
      <c r="C59" s="14" t="s">
        <v>259</v>
      </c>
      <c r="D59" s="15" t="s">
        <v>260</v>
      </c>
      <c r="E59" s="15" t="s">
        <v>261</v>
      </c>
      <c r="F59" s="16">
        <v>17.08</v>
      </c>
      <c r="G59" s="17">
        <v>679.75</v>
      </c>
      <c r="H59" s="17">
        <f>F59*G59</f>
        <v>11610.13</v>
      </c>
    </row>
    <row r="60" ht="19.5" customHeight="1">
      <c r="A60" s="6" t="s">
        <v>262</v>
      </c>
      <c r="B60" s="7" t="s">
        <v>263</v>
      </c>
      <c r="C60" s="8"/>
      <c r="D60" s="8"/>
      <c r="E60" s="8"/>
      <c r="F60" s="8"/>
      <c r="G60" s="9"/>
      <c r="H60" s="10">
        <f>SUM(H61:H63)</f>
        <v>8441.2868</v>
      </c>
    </row>
    <row r="61" ht="15.75" customHeight="1">
      <c r="A61" s="14" t="s">
        <v>264</v>
      </c>
      <c r="B61" s="15" t="s">
        <v>265</v>
      </c>
      <c r="C61" s="14" t="s">
        <v>266</v>
      </c>
      <c r="D61" s="15" t="s">
        <v>267</v>
      </c>
      <c r="E61" s="15" t="s">
        <v>268</v>
      </c>
      <c r="F61" s="16">
        <v>4.0</v>
      </c>
      <c r="G61" s="17">
        <v>1220.63</v>
      </c>
      <c r="H61" s="17">
        <f t="shared" ref="H61:H63" si="8">F61*G61</f>
        <v>4882.52</v>
      </c>
    </row>
    <row r="62" ht="15.75" customHeight="1">
      <c r="A62" s="14" t="s">
        <v>269</v>
      </c>
      <c r="B62" s="15" t="s">
        <v>270</v>
      </c>
      <c r="C62" s="14" t="s">
        <v>271</v>
      </c>
      <c r="D62" s="15" t="s">
        <v>272</v>
      </c>
      <c r="E62" s="15" t="s">
        <v>273</v>
      </c>
      <c r="F62" s="16">
        <v>42.89</v>
      </c>
      <c r="G62" s="17">
        <v>12.12</v>
      </c>
      <c r="H62" s="17">
        <f t="shared" si="8"/>
        <v>519.8268</v>
      </c>
    </row>
    <row r="63" ht="15.75" customHeight="1">
      <c r="A63" s="14" t="s">
        <v>274</v>
      </c>
      <c r="B63" s="15" t="s">
        <v>275</v>
      </c>
      <c r="C63" s="14" t="s">
        <v>276</v>
      </c>
      <c r="D63" s="15" t="s">
        <v>277</v>
      </c>
      <c r="E63" s="15" t="s">
        <v>278</v>
      </c>
      <c r="F63" s="16">
        <v>1.0</v>
      </c>
      <c r="G63" s="17">
        <v>3038.94</v>
      </c>
      <c r="H63" s="17">
        <f t="shared" si="8"/>
        <v>3038.94</v>
      </c>
    </row>
    <row r="64" ht="19.5" customHeight="1">
      <c r="A64" s="6" t="s">
        <v>279</v>
      </c>
      <c r="B64" s="7" t="s">
        <v>280</v>
      </c>
      <c r="C64" s="8"/>
      <c r="D64" s="8"/>
      <c r="E64" s="8"/>
      <c r="F64" s="8"/>
      <c r="G64" s="9"/>
      <c r="H64" s="19">
        <f>SUM(H65,H69,H72)</f>
        <v>8714.2464</v>
      </c>
    </row>
    <row r="65" ht="19.5" customHeight="1">
      <c r="A65" s="11" t="s">
        <v>281</v>
      </c>
      <c r="B65" s="12" t="s">
        <v>282</v>
      </c>
      <c r="C65" s="8"/>
      <c r="D65" s="8"/>
      <c r="E65" s="8"/>
      <c r="F65" s="8"/>
      <c r="G65" s="9"/>
      <c r="H65" s="20">
        <f>SUM(H66:H68)</f>
        <v>4889.3517</v>
      </c>
    </row>
    <row r="66" ht="15.75" customHeight="1">
      <c r="A66" s="14" t="s">
        <v>283</v>
      </c>
      <c r="B66" s="15" t="s">
        <v>284</v>
      </c>
      <c r="C66" s="14" t="s">
        <v>285</v>
      </c>
      <c r="D66" s="15" t="s">
        <v>286</v>
      </c>
      <c r="E66" s="15" t="s">
        <v>287</v>
      </c>
      <c r="F66" s="16">
        <v>108.87</v>
      </c>
      <c r="G66" s="17">
        <v>2.67</v>
      </c>
      <c r="H66" s="17">
        <f t="shared" ref="H66:H68" si="9">F66*G66</f>
        <v>290.6829</v>
      </c>
    </row>
    <row r="67" ht="15.75" customHeight="1">
      <c r="A67" s="14" t="s">
        <v>288</v>
      </c>
      <c r="B67" s="15" t="s">
        <v>289</v>
      </c>
      <c r="C67" s="14" t="s">
        <v>290</v>
      </c>
      <c r="D67" s="15" t="s">
        <v>291</v>
      </c>
      <c r="E67" s="15" t="s">
        <v>292</v>
      </c>
      <c r="F67" s="16">
        <v>108.87</v>
      </c>
      <c r="G67" s="17">
        <v>21.52</v>
      </c>
      <c r="H67" s="17">
        <f t="shared" si="9"/>
        <v>2342.8824</v>
      </c>
    </row>
    <row r="68" ht="15.75" customHeight="1">
      <c r="A68" s="14" t="s">
        <v>293</v>
      </c>
      <c r="B68" s="15" t="s">
        <v>294</v>
      </c>
      <c r="C68" s="14" t="s">
        <v>295</v>
      </c>
      <c r="D68" s="15" t="s">
        <v>296</v>
      </c>
      <c r="E68" s="15" t="s">
        <v>297</v>
      </c>
      <c r="F68" s="16">
        <v>108.87</v>
      </c>
      <c r="G68" s="17">
        <v>20.72</v>
      </c>
      <c r="H68" s="17">
        <f t="shared" si="9"/>
        <v>2255.7864</v>
      </c>
    </row>
    <row r="69" ht="19.5" customHeight="1">
      <c r="A69" s="11" t="s">
        <v>298</v>
      </c>
      <c r="B69" s="12" t="s">
        <v>299</v>
      </c>
      <c r="C69" s="8"/>
      <c r="D69" s="8"/>
      <c r="E69" s="8"/>
      <c r="F69" s="8"/>
      <c r="G69" s="9"/>
      <c r="H69" s="18">
        <f>SUM(H70:H71)</f>
        <v>3491.0451</v>
      </c>
    </row>
    <row r="70" ht="15.75" customHeight="1">
      <c r="A70" s="14" t="s">
        <v>300</v>
      </c>
      <c r="B70" s="15" t="s">
        <v>301</v>
      </c>
      <c r="C70" s="14" t="s">
        <v>302</v>
      </c>
      <c r="D70" s="15" t="s">
        <v>303</v>
      </c>
      <c r="E70" s="15" t="s">
        <v>304</v>
      </c>
      <c r="F70" s="16">
        <v>164.13</v>
      </c>
      <c r="G70" s="17">
        <v>2.67</v>
      </c>
      <c r="H70" s="17">
        <f t="shared" ref="H70:H71" si="10">F70*G70</f>
        <v>438.2271</v>
      </c>
    </row>
    <row r="71" ht="15.75" customHeight="1">
      <c r="A71" s="14" t="s">
        <v>305</v>
      </c>
      <c r="B71" s="15" t="s">
        <v>306</v>
      </c>
      <c r="C71" s="14" t="s">
        <v>307</v>
      </c>
      <c r="D71" s="15" t="s">
        <v>308</v>
      </c>
      <c r="E71" s="15" t="s">
        <v>309</v>
      </c>
      <c r="F71" s="16">
        <v>164.13</v>
      </c>
      <c r="G71" s="17">
        <v>18.6</v>
      </c>
      <c r="H71" s="17">
        <f t="shared" si="10"/>
        <v>3052.818</v>
      </c>
    </row>
    <row r="72" ht="19.5" customHeight="1">
      <c r="A72" s="11" t="s">
        <v>310</v>
      </c>
      <c r="B72" s="12" t="s">
        <v>311</v>
      </c>
      <c r="C72" s="8"/>
      <c r="D72" s="8"/>
      <c r="E72" s="8"/>
      <c r="F72" s="8"/>
      <c r="G72" s="9"/>
      <c r="H72" s="18">
        <f>H73</f>
        <v>333.8496</v>
      </c>
    </row>
    <row r="73" ht="15.75" customHeight="1">
      <c r="A73" s="14" t="s">
        <v>312</v>
      </c>
      <c r="B73" s="15" t="s">
        <v>313</v>
      </c>
      <c r="C73" s="14" t="s">
        <v>314</v>
      </c>
      <c r="D73" s="15" t="s">
        <v>315</v>
      </c>
      <c r="E73" s="15" t="s">
        <v>316</v>
      </c>
      <c r="F73" s="16">
        <v>20.16</v>
      </c>
      <c r="G73" s="17">
        <v>16.56</v>
      </c>
      <c r="H73" s="17">
        <f>F73*G73</f>
        <v>333.8496</v>
      </c>
    </row>
    <row r="74" ht="19.5" customHeight="1">
      <c r="A74" s="6" t="s">
        <v>317</v>
      </c>
      <c r="B74" s="7" t="s">
        <v>318</v>
      </c>
      <c r="C74" s="8"/>
      <c r="D74" s="8"/>
      <c r="E74" s="8"/>
      <c r="F74" s="8"/>
      <c r="G74" s="9"/>
      <c r="H74" s="10">
        <v>984.59</v>
      </c>
    </row>
    <row r="75" ht="15.75" customHeight="1">
      <c r="A75" s="14" t="s">
        <v>319</v>
      </c>
      <c r="B75" s="15" t="s">
        <v>320</v>
      </c>
      <c r="C75" s="14" t="s">
        <v>321</v>
      </c>
      <c r="D75" s="15" t="s">
        <v>322</v>
      </c>
      <c r="E75" s="15" t="s">
        <v>323</v>
      </c>
      <c r="F75" s="16">
        <v>337.19</v>
      </c>
      <c r="G75" s="17">
        <v>2.92</v>
      </c>
      <c r="H75" s="17">
        <f>F75*G75</f>
        <v>984.5948</v>
      </c>
    </row>
    <row r="76" ht="19.5" customHeight="1">
      <c r="A76" s="6" t="s">
        <v>324</v>
      </c>
      <c r="B76" s="7" t="s">
        <v>325</v>
      </c>
      <c r="C76" s="8"/>
      <c r="D76" s="8"/>
      <c r="E76" s="8"/>
      <c r="F76" s="8"/>
      <c r="G76" s="9"/>
      <c r="H76" s="10">
        <f>SUM(H77:H117)</f>
        <v>107222.2</v>
      </c>
    </row>
    <row r="77" ht="15.75" customHeight="1">
      <c r="A77" s="14" t="s">
        <v>326</v>
      </c>
      <c r="B77" s="15" t="s">
        <v>327</v>
      </c>
      <c r="C77" s="14" t="s">
        <v>328</v>
      </c>
      <c r="D77" s="15" t="s">
        <v>329</v>
      </c>
      <c r="E77" s="15" t="s">
        <v>330</v>
      </c>
      <c r="F77" s="16">
        <v>1250.0</v>
      </c>
      <c r="G77" s="17">
        <v>4.81</v>
      </c>
      <c r="H77" s="17">
        <f t="shared" ref="H77:H117" si="11">F77*G77</f>
        <v>6012.5</v>
      </c>
    </row>
    <row r="78" ht="15.75" customHeight="1">
      <c r="A78" s="14" t="s">
        <v>331</v>
      </c>
      <c r="B78" s="15" t="s">
        <v>332</v>
      </c>
      <c r="C78" s="14" t="s">
        <v>333</v>
      </c>
      <c r="D78" s="15" t="s">
        <v>334</v>
      </c>
      <c r="E78" s="15" t="s">
        <v>335</v>
      </c>
      <c r="F78" s="16">
        <v>100.0</v>
      </c>
      <c r="G78" s="17">
        <v>7.41</v>
      </c>
      <c r="H78" s="17">
        <f t="shared" si="11"/>
        <v>741</v>
      </c>
    </row>
    <row r="79" ht="15.75" customHeight="1">
      <c r="A79" s="14" t="s">
        <v>336</v>
      </c>
      <c r="B79" s="15" t="s">
        <v>337</v>
      </c>
      <c r="C79" s="14" t="s">
        <v>338</v>
      </c>
      <c r="D79" s="15" t="s">
        <v>339</v>
      </c>
      <c r="E79" s="15" t="s">
        <v>340</v>
      </c>
      <c r="F79" s="16">
        <v>90.0</v>
      </c>
      <c r="G79" s="17">
        <v>9.76</v>
      </c>
      <c r="H79" s="17">
        <f t="shared" si="11"/>
        <v>878.4</v>
      </c>
    </row>
    <row r="80" ht="15.75" customHeight="1">
      <c r="A80" s="14" t="s">
        <v>341</v>
      </c>
      <c r="B80" s="15" t="s">
        <v>342</v>
      </c>
      <c r="C80" s="14" t="s">
        <v>343</v>
      </c>
      <c r="D80" s="15" t="s">
        <v>344</v>
      </c>
      <c r="E80" s="15" t="s">
        <v>345</v>
      </c>
      <c r="F80" s="16">
        <v>102.0</v>
      </c>
      <c r="G80" s="17">
        <v>23.04</v>
      </c>
      <c r="H80" s="17">
        <f t="shared" si="11"/>
        <v>2350.08</v>
      </c>
    </row>
    <row r="81" ht="15.75" customHeight="1">
      <c r="A81" s="14" t="s">
        <v>346</v>
      </c>
      <c r="B81" s="15" t="s">
        <v>347</v>
      </c>
      <c r="C81" s="14" t="s">
        <v>348</v>
      </c>
      <c r="D81" s="15" t="s">
        <v>349</v>
      </c>
      <c r="E81" s="15" t="s">
        <v>350</v>
      </c>
      <c r="F81" s="16">
        <v>10.0</v>
      </c>
      <c r="G81" s="17">
        <v>37.64</v>
      </c>
      <c r="H81" s="17">
        <f t="shared" si="11"/>
        <v>376.4</v>
      </c>
    </row>
    <row r="82" ht="15.75" customHeight="1">
      <c r="A82" s="14" t="s">
        <v>351</v>
      </c>
      <c r="B82" s="15" t="s">
        <v>352</v>
      </c>
      <c r="C82" s="14" t="s">
        <v>353</v>
      </c>
      <c r="D82" s="15" t="s">
        <v>354</v>
      </c>
      <c r="E82" s="15" t="s">
        <v>355</v>
      </c>
      <c r="F82" s="16">
        <v>985.0</v>
      </c>
      <c r="G82" s="17">
        <v>51.64</v>
      </c>
      <c r="H82" s="17">
        <f t="shared" si="11"/>
        <v>50865.4</v>
      </c>
    </row>
    <row r="83" ht="15.75" customHeight="1">
      <c r="A83" s="14" t="s">
        <v>356</v>
      </c>
      <c r="B83" s="15" t="s">
        <v>357</v>
      </c>
      <c r="C83" s="14" t="s">
        <v>358</v>
      </c>
      <c r="D83" s="15" t="s">
        <v>359</v>
      </c>
      <c r="E83" s="15" t="s">
        <v>360</v>
      </c>
      <c r="F83" s="16">
        <v>6.0</v>
      </c>
      <c r="G83" s="17">
        <v>582.71</v>
      </c>
      <c r="H83" s="17">
        <f t="shared" si="11"/>
        <v>3496.26</v>
      </c>
    </row>
    <row r="84" ht="15.75" customHeight="1">
      <c r="A84" s="14" t="s">
        <v>361</v>
      </c>
      <c r="B84" s="15" t="s">
        <v>362</v>
      </c>
      <c r="C84" s="14" t="s">
        <v>363</v>
      </c>
      <c r="D84" s="15" t="s">
        <v>364</v>
      </c>
      <c r="E84" s="15" t="s">
        <v>365</v>
      </c>
      <c r="F84" s="16">
        <v>1.0</v>
      </c>
      <c r="G84" s="17">
        <v>771.62</v>
      </c>
      <c r="H84" s="17">
        <f t="shared" si="11"/>
        <v>771.62</v>
      </c>
    </row>
    <row r="85" ht="15.75" customHeight="1">
      <c r="A85" s="14" t="s">
        <v>366</v>
      </c>
      <c r="B85" s="15" t="s">
        <v>367</v>
      </c>
      <c r="C85" s="14" t="s">
        <v>368</v>
      </c>
      <c r="D85" s="15" t="s">
        <v>369</v>
      </c>
      <c r="E85" s="15" t="s">
        <v>370</v>
      </c>
      <c r="F85" s="16">
        <v>6.0</v>
      </c>
      <c r="G85" s="17">
        <v>37.28</v>
      </c>
      <c r="H85" s="17">
        <f t="shared" si="11"/>
        <v>223.68</v>
      </c>
    </row>
    <row r="86" ht="15.75" customHeight="1">
      <c r="A86" s="14" t="s">
        <v>371</v>
      </c>
      <c r="B86" s="15" t="s">
        <v>372</v>
      </c>
      <c r="C86" s="14" t="s">
        <v>373</v>
      </c>
      <c r="D86" s="15" t="s">
        <v>374</v>
      </c>
      <c r="E86" s="15" t="s">
        <v>375</v>
      </c>
      <c r="F86" s="16">
        <v>16.0</v>
      </c>
      <c r="G86" s="17">
        <v>14.84</v>
      </c>
      <c r="H86" s="17">
        <f t="shared" si="11"/>
        <v>237.44</v>
      </c>
    </row>
    <row r="87" ht="15.75" customHeight="1">
      <c r="A87" s="14" t="s">
        <v>376</v>
      </c>
      <c r="B87" s="15" t="s">
        <v>377</v>
      </c>
      <c r="C87" s="14" t="s">
        <v>378</v>
      </c>
      <c r="D87" s="15" t="s">
        <v>379</v>
      </c>
      <c r="E87" s="15" t="s">
        <v>380</v>
      </c>
      <c r="F87" s="16">
        <v>2.0</v>
      </c>
      <c r="G87" s="17">
        <v>15.43</v>
      </c>
      <c r="H87" s="17">
        <f t="shared" si="11"/>
        <v>30.86</v>
      </c>
    </row>
    <row r="88" ht="15.75" customHeight="1">
      <c r="A88" s="14" t="s">
        <v>381</v>
      </c>
      <c r="B88" s="15" t="s">
        <v>382</v>
      </c>
      <c r="C88" s="14" t="s">
        <v>383</v>
      </c>
      <c r="D88" s="15" t="s">
        <v>384</v>
      </c>
      <c r="E88" s="15" t="s">
        <v>385</v>
      </c>
      <c r="F88" s="16">
        <v>1.0</v>
      </c>
      <c r="G88" s="17">
        <v>16.72</v>
      </c>
      <c r="H88" s="17">
        <f t="shared" si="11"/>
        <v>16.72</v>
      </c>
    </row>
    <row r="89" ht="15.75" customHeight="1">
      <c r="A89" s="14" t="s">
        <v>386</v>
      </c>
      <c r="B89" s="15" t="s">
        <v>387</v>
      </c>
      <c r="C89" s="14" t="s">
        <v>388</v>
      </c>
      <c r="D89" s="15" t="s">
        <v>389</v>
      </c>
      <c r="E89" s="15" t="s">
        <v>390</v>
      </c>
      <c r="F89" s="16">
        <v>1.0</v>
      </c>
      <c r="G89" s="17">
        <v>16.72</v>
      </c>
      <c r="H89" s="17">
        <f t="shared" si="11"/>
        <v>16.72</v>
      </c>
    </row>
    <row r="90" ht="15.75" customHeight="1">
      <c r="A90" s="14" t="s">
        <v>391</v>
      </c>
      <c r="B90" s="15" t="s">
        <v>392</v>
      </c>
      <c r="C90" s="14" t="s">
        <v>393</v>
      </c>
      <c r="D90" s="15" t="s">
        <v>394</v>
      </c>
      <c r="E90" s="15" t="s">
        <v>395</v>
      </c>
      <c r="F90" s="16">
        <v>2.0</v>
      </c>
      <c r="G90" s="17">
        <v>29.18</v>
      </c>
      <c r="H90" s="17">
        <f t="shared" si="11"/>
        <v>58.36</v>
      </c>
    </row>
    <row r="91" ht="15.75" customHeight="1">
      <c r="A91" s="14" t="s">
        <v>396</v>
      </c>
      <c r="B91" s="15" t="s">
        <v>397</v>
      </c>
      <c r="C91" s="14" t="s">
        <v>398</v>
      </c>
      <c r="D91" s="15" t="s">
        <v>399</v>
      </c>
      <c r="E91" s="15" t="s">
        <v>400</v>
      </c>
      <c r="F91" s="16">
        <v>2.0</v>
      </c>
      <c r="G91" s="17">
        <v>145.58</v>
      </c>
      <c r="H91" s="17">
        <f t="shared" si="11"/>
        <v>291.16</v>
      </c>
    </row>
    <row r="92" ht="15.75" customHeight="1">
      <c r="A92" s="14" t="s">
        <v>401</v>
      </c>
      <c r="B92" s="15" t="s">
        <v>402</v>
      </c>
      <c r="C92" s="14" t="s">
        <v>403</v>
      </c>
      <c r="D92" s="15" t="s">
        <v>404</v>
      </c>
      <c r="E92" s="15" t="s">
        <v>405</v>
      </c>
      <c r="F92" s="16">
        <v>2.0</v>
      </c>
      <c r="G92" s="17">
        <v>745.26</v>
      </c>
      <c r="H92" s="17">
        <f t="shared" si="11"/>
        <v>1490.52</v>
      </c>
    </row>
    <row r="93" ht="15.75" customHeight="1">
      <c r="A93" s="14" t="s">
        <v>406</v>
      </c>
      <c r="B93" s="15" t="s">
        <v>407</v>
      </c>
      <c r="C93" s="14" t="s">
        <v>408</v>
      </c>
      <c r="D93" s="15" t="s">
        <v>409</v>
      </c>
      <c r="E93" s="15" t="s">
        <v>410</v>
      </c>
      <c r="F93" s="16">
        <v>4.0</v>
      </c>
      <c r="G93" s="17">
        <v>131.92</v>
      </c>
      <c r="H93" s="17">
        <f t="shared" si="11"/>
        <v>527.68</v>
      </c>
    </row>
    <row r="94" ht="15.75" customHeight="1">
      <c r="A94" s="14" t="s">
        <v>411</v>
      </c>
      <c r="B94" s="15" t="s">
        <v>412</v>
      </c>
      <c r="C94" s="14" t="s">
        <v>413</v>
      </c>
      <c r="D94" s="15" t="s">
        <v>414</v>
      </c>
      <c r="E94" s="15" t="s">
        <v>415</v>
      </c>
      <c r="F94" s="16">
        <v>167.0</v>
      </c>
      <c r="G94" s="17">
        <v>42.93</v>
      </c>
      <c r="H94" s="17">
        <f t="shared" si="11"/>
        <v>7169.31</v>
      </c>
    </row>
    <row r="95" ht="15.75" customHeight="1">
      <c r="A95" s="14" t="s">
        <v>416</v>
      </c>
      <c r="B95" s="15" t="s">
        <v>417</v>
      </c>
      <c r="C95" s="14" t="s">
        <v>418</v>
      </c>
      <c r="D95" s="15" t="s">
        <v>419</v>
      </c>
      <c r="E95" s="15" t="s">
        <v>420</v>
      </c>
      <c r="F95" s="16">
        <v>56.0</v>
      </c>
      <c r="G95" s="17">
        <v>49.89</v>
      </c>
      <c r="H95" s="17">
        <f t="shared" si="11"/>
        <v>2793.84</v>
      </c>
    </row>
    <row r="96" ht="15.75" customHeight="1">
      <c r="A96" s="14" t="s">
        <v>421</v>
      </c>
      <c r="B96" s="15" t="s">
        <v>422</v>
      </c>
      <c r="C96" s="14" t="s">
        <v>423</v>
      </c>
      <c r="D96" s="15" t="s">
        <v>424</v>
      </c>
      <c r="E96" s="15" t="s">
        <v>425</v>
      </c>
      <c r="F96" s="16">
        <v>9.0</v>
      </c>
      <c r="G96" s="17">
        <v>119.81</v>
      </c>
      <c r="H96" s="17">
        <f t="shared" si="11"/>
        <v>1078.29</v>
      </c>
    </row>
    <row r="97" ht="15.75" customHeight="1">
      <c r="A97" s="14" t="s">
        <v>426</v>
      </c>
      <c r="B97" s="15" t="s">
        <v>427</v>
      </c>
      <c r="C97" s="14" t="s">
        <v>428</v>
      </c>
      <c r="D97" s="15" t="s">
        <v>429</v>
      </c>
      <c r="E97" s="15" t="s">
        <v>430</v>
      </c>
      <c r="F97" s="16">
        <v>75.0</v>
      </c>
      <c r="G97" s="17">
        <v>92.98</v>
      </c>
      <c r="H97" s="17">
        <f t="shared" si="11"/>
        <v>6973.5</v>
      </c>
    </row>
    <row r="98" ht="15.75" customHeight="1">
      <c r="A98" s="14" t="s">
        <v>431</v>
      </c>
      <c r="B98" s="15" t="s">
        <v>432</v>
      </c>
      <c r="C98" s="14" t="s">
        <v>433</v>
      </c>
      <c r="D98" s="15" t="s">
        <v>434</v>
      </c>
      <c r="E98" s="15" t="s">
        <v>435</v>
      </c>
      <c r="F98" s="16">
        <v>74.0</v>
      </c>
      <c r="G98" s="17">
        <v>60.62</v>
      </c>
      <c r="H98" s="17">
        <f t="shared" si="11"/>
        <v>4485.88</v>
      </c>
    </row>
    <row r="99" ht="15.75" customHeight="1">
      <c r="A99" s="14" t="s">
        <v>436</v>
      </c>
      <c r="B99" s="15" t="s">
        <v>437</v>
      </c>
      <c r="C99" s="14" t="s">
        <v>438</v>
      </c>
      <c r="D99" s="15" t="s">
        <v>439</v>
      </c>
      <c r="E99" s="15" t="s">
        <v>440</v>
      </c>
      <c r="F99" s="16">
        <v>5.0</v>
      </c>
      <c r="G99" s="17">
        <v>80.31</v>
      </c>
      <c r="H99" s="17">
        <f t="shared" si="11"/>
        <v>401.55</v>
      </c>
    </row>
    <row r="100" ht="15.75" customHeight="1">
      <c r="A100" s="14" t="s">
        <v>441</v>
      </c>
      <c r="B100" s="15" t="s">
        <v>442</v>
      </c>
      <c r="C100" s="14" t="s">
        <v>443</v>
      </c>
      <c r="D100" s="15" t="s">
        <v>444</v>
      </c>
      <c r="E100" s="15" t="s">
        <v>445</v>
      </c>
      <c r="F100" s="16">
        <v>4.0</v>
      </c>
      <c r="G100" s="17">
        <v>120.86</v>
      </c>
      <c r="H100" s="17">
        <f t="shared" si="11"/>
        <v>483.44</v>
      </c>
    </row>
    <row r="101" ht="15.75" customHeight="1">
      <c r="A101" s="14" t="s">
        <v>446</v>
      </c>
      <c r="B101" s="15" t="s">
        <v>447</v>
      </c>
      <c r="C101" s="14" t="s">
        <v>448</v>
      </c>
      <c r="D101" s="15" t="s">
        <v>449</v>
      </c>
      <c r="E101" s="15" t="s">
        <v>450</v>
      </c>
      <c r="F101" s="16">
        <v>10.0</v>
      </c>
      <c r="G101" s="17">
        <v>90.08</v>
      </c>
      <c r="H101" s="17">
        <f t="shared" si="11"/>
        <v>900.8</v>
      </c>
    </row>
    <row r="102" ht="15.75" customHeight="1">
      <c r="A102" s="14" t="s">
        <v>451</v>
      </c>
      <c r="B102" s="15" t="s">
        <v>452</v>
      </c>
      <c r="C102" s="14" t="s">
        <v>453</v>
      </c>
      <c r="D102" s="15" t="s">
        <v>454</v>
      </c>
      <c r="E102" s="15" t="s">
        <v>455</v>
      </c>
      <c r="F102" s="16">
        <v>5.0</v>
      </c>
      <c r="G102" s="17">
        <v>29.81</v>
      </c>
      <c r="H102" s="17">
        <f t="shared" si="11"/>
        <v>149.05</v>
      </c>
    </row>
    <row r="103" ht="15.75" customHeight="1">
      <c r="A103" s="14" t="s">
        <v>456</v>
      </c>
      <c r="B103" s="15" t="s">
        <v>457</v>
      </c>
      <c r="C103" s="14" t="s">
        <v>458</v>
      </c>
      <c r="D103" s="15" t="s">
        <v>459</v>
      </c>
      <c r="E103" s="15" t="s">
        <v>460</v>
      </c>
      <c r="F103" s="16">
        <v>1.0</v>
      </c>
      <c r="G103" s="17">
        <v>37.74</v>
      </c>
      <c r="H103" s="17">
        <f t="shared" si="11"/>
        <v>37.74</v>
      </c>
    </row>
    <row r="104" ht="15.75" customHeight="1">
      <c r="A104" s="14" t="s">
        <v>461</v>
      </c>
      <c r="B104" s="15" t="s">
        <v>462</v>
      </c>
      <c r="C104" s="14" t="s">
        <v>463</v>
      </c>
      <c r="D104" s="15" t="s">
        <v>464</v>
      </c>
      <c r="E104" s="15" t="s">
        <v>465</v>
      </c>
      <c r="F104" s="16">
        <v>1.0</v>
      </c>
      <c r="G104" s="17">
        <v>52.47</v>
      </c>
      <c r="H104" s="17">
        <f t="shared" si="11"/>
        <v>52.47</v>
      </c>
    </row>
    <row r="105" ht="15.75" customHeight="1">
      <c r="A105" s="14" t="s">
        <v>466</v>
      </c>
      <c r="B105" s="15" t="s">
        <v>467</v>
      </c>
      <c r="C105" s="14" t="s">
        <v>468</v>
      </c>
      <c r="D105" s="15" t="s">
        <v>469</v>
      </c>
      <c r="E105" s="15" t="s">
        <v>470</v>
      </c>
      <c r="F105" s="16">
        <v>4.0</v>
      </c>
      <c r="G105" s="17">
        <v>60.91</v>
      </c>
      <c r="H105" s="17">
        <f t="shared" si="11"/>
        <v>243.64</v>
      </c>
    </row>
    <row r="106" ht="15.75" customHeight="1">
      <c r="A106" s="14" t="s">
        <v>471</v>
      </c>
      <c r="B106" s="15" t="s">
        <v>472</v>
      </c>
      <c r="C106" s="14" t="s">
        <v>473</v>
      </c>
      <c r="D106" s="15" t="s">
        <v>474</v>
      </c>
      <c r="E106" s="15" t="s">
        <v>475</v>
      </c>
      <c r="F106" s="16">
        <v>21.0</v>
      </c>
      <c r="G106" s="17">
        <v>315.23</v>
      </c>
      <c r="H106" s="17">
        <f t="shared" si="11"/>
        <v>6619.83</v>
      </c>
    </row>
    <row r="107" ht="15.75" customHeight="1">
      <c r="A107" s="14" t="s">
        <v>476</v>
      </c>
      <c r="B107" s="15" t="s">
        <v>477</v>
      </c>
      <c r="C107" s="14" t="s">
        <v>478</v>
      </c>
      <c r="D107" s="15" t="s">
        <v>479</v>
      </c>
      <c r="E107" s="15" t="s">
        <v>480</v>
      </c>
      <c r="F107" s="16">
        <v>4.0</v>
      </c>
      <c r="G107" s="17">
        <v>44.7</v>
      </c>
      <c r="H107" s="17">
        <f t="shared" si="11"/>
        <v>178.8</v>
      </c>
    </row>
    <row r="108" ht="15.75" customHeight="1">
      <c r="A108" s="14" t="s">
        <v>481</v>
      </c>
      <c r="B108" s="15" t="s">
        <v>482</v>
      </c>
      <c r="C108" s="14" t="s">
        <v>483</v>
      </c>
      <c r="D108" s="15" t="s">
        <v>484</v>
      </c>
      <c r="E108" s="15" t="s">
        <v>485</v>
      </c>
      <c r="F108" s="16">
        <v>2.0</v>
      </c>
      <c r="G108" s="17">
        <v>65.38</v>
      </c>
      <c r="H108" s="17">
        <f t="shared" si="11"/>
        <v>130.76</v>
      </c>
    </row>
    <row r="109" ht="15.75" customHeight="1">
      <c r="A109" s="14" t="s">
        <v>486</v>
      </c>
      <c r="B109" s="15" t="s">
        <v>487</v>
      </c>
      <c r="C109" s="14" t="s">
        <v>488</v>
      </c>
      <c r="D109" s="15" t="s">
        <v>489</v>
      </c>
      <c r="E109" s="15" t="s">
        <v>490</v>
      </c>
      <c r="F109" s="16">
        <v>8.0</v>
      </c>
      <c r="G109" s="17">
        <v>18.04</v>
      </c>
      <c r="H109" s="17">
        <f t="shared" si="11"/>
        <v>144.32</v>
      </c>
    </row>
    <row r="110" ht="15.75" customHeight="1">
      <c r="A110" s="14" t="s">
        <v>491</v>
      </c>
      <c r="B110" s="15" t="s">
        <v>492</v>
      </c>
      <c r="C110" s="14" t="s">
        <v>493</v>
      </c>
      <c r="D110" s="15" t="s">
        <v>494</v>
      </c>
      <c r="E110" s="15" t="s">
        <v>495</v>
      </c>
      <c r="F110" s="16">
        <v>27.0</v>
      </c>
      <c r="G110" s="17">
        <v>33.95</v>
      </c>
      <c r="H110" s="17">
        <f t="shared" si="11"/>
        <v>916.65</v>
      </c>
    </row>
    <row r="111" ht="15.75" customHeight="1">
      <c r="A111" s="14" t="s">
        <v>496</v>
      </c>
      <c r="B111" s="15" t="s">
        <v>497</v>
      </c>
      <c r="C111" s="14" t="s">
        <v>498</v>
      </c>
      <c r="D111" s="15" t="s">
        <v>499</v>
      </c>
      <c r="E111" s="15" t="s">
        <v>500</v>
      </c>
      <c r="F111" s="16">
        <v>1.0</v>
      </c>
      <c r="G111" s="17">
        <v>294.7</v>
      </c>
      <c r="H111" s="17">
        <f t="shared" si="11"/>
        <v>294.7</v>
      </c>
    </row>
    <row r="112" ht="15.75" customHeight="1">
      <c r="A112" s="14" t="s">
        <v>501</v>
      </c>
      <c r="B112" s="15" t="s">
        <v>502</v>
      </c>
      <c r="C112" s="14" t="s">
        <v>503</v>
      </c>
      <c r="D112" s="15" t="s">
        <v>504</v>
      </c>
      <c r="E112" s="15" t="s">
        <v>505</v>
      </c>
      <c r="F112" s="16">
        <v>1.0</v>
      </c>
      <c r="G112" s="17">
        <v>1075.54</v>
      </c>
      <c r="H112" s="17">
        <f t="shared" si="11"/>
        <v>1075.54</v>
      </c>
    </row>
    <row r="113" ht="15.75" customHeight="1">
      <c r="A113" s="14" t="s">
        <v>506</v>
      </c>
      <c r="B113" s="15" t="s">
        <v>507</v>
      </c>
      <c r="C113" s="14" t="s">
        <v>508</v>
      </c>
      <c r="D113" s="15" t="s">
        <v>509</v>
      </c>
      <c r="E113" s="15" t="s">
        <v>510</v>
      </c>
      <c r="F113" s="16">
        <v>17.0</v>
      </c>
      <c r="G113" s="17">
        <v>51.8</v>
      </c>
      <c r="H113" s="17">
        <f t="shared" si="11"/>
        <v>880.6</v>
      </c>
    </row>
    <row r="114" ht="15.75" customHeight="1">
      <c r="A114" s="14" t="s">
        <v>511</v>
      </c>
      <c r="B114" s="15" t="s">
        <v>512</v>
      </c>
      <c r="C114" s="14" t="s">
        <v>513</v>
      </c>
      <c r="D114" s="15" t="s">
        <v>514</v>
      </c>
      <c r="E114" s="15" t="s">
        <v>515</v>
      </c>
      <c r="F114" s="16">
        <v>16.0</v>
      </c>
      <c r="G114" s="17">
        <v>58.48</v>
      </c>
      <c r="H114" s="17">
        <f t="shared" si="11"/>
        <v>935.68</v>
      </c>
    </row>
    <row r="115" ht="15.75" customHeight="1">
      <c r="A115" s="14" t="s">
        <v>516</v>
      </c>
      <c r="B115" s="15" t="s">
        <v>517</v>
      </c>
      <c r="C115" s="14" t="s">
        <v>518</v>
      </c>
      <c r="D115" s="15" t="s">
        <v>519</v>
      </c>
      <c r="E115" s="15" t="s">
        <v>520</v>
      </c>
      <c r="F115" s="16">
        <v>197.0</v>
      </c>
      <c r="G115" s="17">
        <v>1.85</v>
      </c>
      <c r="H115" s="17">
        <f t="shared" si="11"/>
        <v>364.45</v>
      </c>
    </row>
    <row r="116" ht="15.75" customHeight="1">
      <c r="A116" s="14" t="s">
        <v>521</v>
      </c>
      <c r="B116" s="15" t="s">
        <v>522</v>
      </c>
      <c r="C116" s="14" t="s">
        <v>523</v>
      </c>
      <c r="D116" s="15" t="s">
        <v>524</v>
      </c>
      <c r="E116" s="15" t="s">
        <v>525</v>
      </c>
      <c r="F116" s="16">
        <v>1.0</v>
      </c>
      <c r="G116" s="17">
        <v>1027.8</v>
      </c>
      <c r="H116" s="17">
        <f t="shared" si="11"/>
        <v>1027.8</v>
      </c>
    </row>
    <row r="117" ht="15.75" customHeight="1">
      <c r="A117" s="14" t="s">
        <v>526</v>
      </c>
      <c r="B117" s="15" t="s">
        <v>527</v>
      </c>
      <c r="C117" s="14" t="s">
        <v>528</v>
      </c>
      <c r="D117" s="15" t="s">
        <v>529</v>
      </c>
      <c r="E117" s="15" t="s">
        <v>530</v>
      </c>
      <c r="F117" s="16">
        <v>1.0</v>
      </c>
      <c r="G117" s="17">
        <v>1498.76</v>
      </c>
      <c r="H117" s="17">
        <f t="shared" si="11"/>
        <v>1498.76</v>
      </c>
    </row>
    <row r="118" ht="15.0" customHeight="1">
      <c r="C118" s="21"/>
      <c r="D118" s="22" t="s">
        <v>531</v>
      </c>
      <c r="E118" s="23">
        <v>0.3133</v>
      </c>
      <c r="F118" s="24" t="s">
        <v>532</v>
      </c>
      <c r="G118" s="9"/>
      <c r="H118" s="25">
        <f>H120*E118</f>
        <v>127143.1454</v>
      </c>
    </row>
    <row r="119" ht="15.0" customHeight="1">
      <c r="A119" s="21"/>
      <c r="B119" s="21"/>
      <c r="C119" s="21"/>
      <c r="D119" s="21"/>
      <c r="E119" s="21"/>
      <c r="F119" s="26" t="s">
        <v>533</v>
      </c>
      <c r="G119" s="9"/>
      <c r="H119" s="18">
        <f>H120-H118</f>
        <v>278676.0227</v>
      </c>
    </row>
    <row r="120" ht="15.0" customHeight="1">
      <c r="A120" s="21"/>
      <c r="B120" s="21"/>
      <c r="C120" s="21"/>
      <c r="D120" s="21"/>
      <c r="E120" s="21"/>
      <c r="F120" s="27" t="s">
        <v>534</v>
      </c>
      <c r="G120" s="9"/>
      <c r="H120" s="28">
        <f>SUM(H4,H36,H44,H49,H54,H58,H60,H64,H74,H76)</f>
        <v>405819.1681</v>
      </c>
    </row>
  </sheetData>
  <mergeCells count="21">
    <mergeCell ref="A1:H1"/>
    <mergeCell ref="B2:G2"/>
    <mergeCell ref="B4:G4"/>
    <mergeCell ref="B5:G5"/>
    <mergeCell ref="B27:G27"/>
    <mergeCell ref="B31:G31"/>
    <mergeCell ref="B36:G36"/>
    <mergeCell ref="B69:G69"/>
    <mergeCell ref="B72:G72"/>
    <mergeCell ref="B74:G74"/>
    <mergeCell ref="B76:G76"/>
    <mergeCell ref="F118:G118"/>
    <mergeCell ref="F119:G119"/>
    <mergeCell ref="F120:G120"/>
    <mergeCell ref="B44:G44"/>
    <mergeCell ref="B49:G49"/>
    <mergeCell ref="B54:G54"/>
    <mergeCell ref="B58:G58"/>
    <mergeCell ref="B60:G60"/>
    <mergeCell ref="B64:G64"/>
    <mergeCell ref="B65:G65"/>
  </mergeCells>
  <printOptions/>
  <pageMargins bottom="0.2777777777777778" footer="0.0" header="0.0" left="0.2777777777777778" right="0.2777777777777778" top="0.2777777777777778"/>
  <pageSetup orientation="portrait"/>
  <drawing r:id="rId1"/>
</worksheet>
</file>