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" sheetId="1" state="visible" r:id="rId3"/>
    <sheet name="produtividade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<sst xmlns="http://schemas.openxmlformats.org/spreadsheetml/2006/main" count="399" uniqueCount="253">
  <si>
    <r>
      <rPr>
        <b val="true"/>
        <sz val="14"/>
        <color theme="1"/>
        <rFont val="Arial"/>
        <family val="0"/>
        <charset val="1"/>
      </rPr>
      <t xml:space="preserve">ANEXO IV do Pregão Eletrônico Nº </t>
    </r>
    <r>
      <rPr>
        <b val="true"/>
        <sz val="14"/>
        <color rgb="FFFF0000"/>
        <rFont val="Arial"/>
        <family val="0"/>
        <charset val="1"/>
      </rPr>
      <t xml:space="preserve">90015/2025</t>
    </r>
  </si>
  <si>
    <t xml:space="preserve">PLANILHA DE CUSTOS E FORMAÇÃO DE PREÇOS  </t>
  </si>
  <si>
    <t xml:space="preserve">Planilha elaborada pela Administração para os serviços de: </t>
  </si>
  <si>
    <t xml:space="preserve">JARDINEIRO</t>
  </si>
  <si>
    <t xml:space="preserve">Regime de tributação: Lucro Real</t>
  </si>
  <si>
    <t xml:space="preserve">Opção pela conta vinculada e férias nos módulos 2.1 e 4.1</t>
  </si>
  <si>
    <t xml:space="preserve">DISCRIMINAÇÃO DOS SERVIÇOS (DADOS REFERENTES À CONTRATAÇÃO) </t>
  </si>
  <si>
    <t xml:space="preserve">A</t>
  </si>
  <si>
    <t xml:space="preserve">Data de apresentação da proposta (dia/mês/ano)</t>
  </si>
  <si>
    <t xml:space="preserve">xx/xx/2025</t>
  </si>
  <si>
    <t xml:space="preserve">B</t>
  </si>
  <si>
    <t xml:space="preserve">Município/UF</t>
  </si>
  <si>
    <t xml:space="preserve">Erechim </t>
  </si>
  <si>
    <t xml:space="preserve">C</t>
  </si>
  <si>
    <t xml:space="preserve">Ano do Acordo, Convenção ou Dissídio Coletivo</t>
  </si>
  <si>
    <t xml:space="preserve">D</t>
  </si>
  <si>
    <t xml:space="preserve">Número de meses de execução contratual</t>
  </si>
  <si>
    <t xml:space="preserve">IDENTIFICAÇÃO DO SERVIÇO </t>
  </si>
  <si>
    <t xml:space="preserve">1. MÓDULOS 
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</si>
  <si>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</si>
  <si>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</si>
  <si>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Classificação Brasileira de Ocupações (CBO)</t>
  </si>
  <si>
    <t xml:space="preserve">6220-10</t>
  </si>
  <si>
    <r>
      <rPr>
        <b val="true"/>
        <sz val="10"/>
        <color theme="1"/>
        <rFont val="Arial"/>
        <family val="0"/>
        <charset val="1"/>
      </rPr>
      <t xml:space="preserve">Salário Normativo da Categoria Profissional - </t>
    </r>
    <r>
      <rPr>
        <sz val="10"/>
        <color rgb="FF0000FF"/>
        <rFont val="Arial"/>
        <family val="0"/>
        <charset val="1"/>
      </rPr>
      <t xml:space="preserve">para a jornada de </t>
    </r>
    <r>
      <rPr>
        <sz val="12"/>
        <color rgb="FF0000FF"/>
        <rFont val="Arial"/>
        <family val="0"/>
        <charset val="1"/>
      </rPr>
      <t xml:space="preserve">44</t>
    </r>
    <r>
      <rPr>
        <sz val="10"/>
        <color rgb="FF0000FF"/>
        <rFont val="Arial"/>
        <family val="0"/>
        <charset val="1"/>
      </rPr>
      <t xml:space="preserve"> h/sem</t>
    </r>
  </si>
  <si>
    <t xml:space="preserve">Categoria Profissional (vinculada à execução contratual)</t>
  </si>
  <si>
    <t xml:space="preserve">Jardineiro</t>
  </si>
  <si>
    <t xml:space="preserve">Data-Base da Categoria (dia/mês/ano)</t>
  </si>
  <si>
    <t xml:space="preserve">1º de janeiro de 2025</t>
  </si>
  <si>
    <t xml:space="preserve">Nota 1:  Deverá ser elaborado um quadro para cada tipo de serviço.
Nota 2: A planilha será calculada considerando o valor mensal do empregado.</t>
  </si>
  <si>
    <t xml:space="preserve">Módulo 1: Composição da Remuneração</t>
  </si>
  <si>
    <t xml:space="preserve">Composição da Remuneração </t>
  </si>
  <si>
    <t xml:space="preserve">Valor
(R$) </t>
  </si>
  <si>
    <r>
      <rPr>
        <b val="true"/>
        <sz val="10"/>
        <color theme="1"/>
        <rFont val="Arial"/>
        <family val="0"/>
        <charset val="1"/>
      </rPr>
      <t xml:space="preserve">Salário-Base  </t>
    </r>
    <r>
      <rPr>
        <b val="true"/>
        <sz val="8"/>
        <color theme="1"/>
        <rFont val="Arial"/>
        <family val="0"/>
        <charset val="1"/>
      </rPr>
      <t xml:space="preserve"> </t>
    </r>
    <r>
      <rPr>
        <b val="true"/>
        <sz val="8"/>
        <color rgb="FF0000FF"/>
        <rFont val="Arial"/>
        <family val="0"/>
        <charset val="1"/>
      </rPr>
      <t xml:space="preserve"> </t>
    </r>
    <r>
      <rPr>
        <sz val="8"/>
        <color rgb="FF0000FF"/>
        <rFont val="Arial"/>
        <family val="0"/>
        <charset val="1"/>
      </rPr>
      <t xml:space="preserve">(valor para 1 jardineiro)  para a jornada de 40 ou 44 horas semanais. 
Cálculo do valor: (horas semanais x 5 x (SB/220))</t>
    </r>
  </si>
  <si>
    <t xml:space="preserve">horas semanais</t>
  </si>
  <si>
    <t xml:space="preserve">Adicional de Periculosidade </t>
  </si>
  <si>
    <r>
      <rPr>
        <b val="true"/>
        <sz val="10"/>
        <color theme="1"/>
        <rFont val="Arial"/>
        <family val="0"/>
        <charset val="1"/>
      </rPr>
      <t xml:space="preserve">Adicional de Insalubridade</t>
    </r>
    <r>
      <rPr>
        <b val="true"/>
        <sz val="8"/>
        <color rgb="FF0000FF"/>
        <rFont val="Arial"/>
        <family val="0"/>
        <charset val="1"/>
      </rPr>
      <t xml:space="preserve"> </t>
    </r>
    <r>
      <rPr>
        <sz val="8"/>
        <color rgb="FF0000FF"/>
        <rFont val="Arial"/>
        <family val="0"/>
        <charset val="1"/>
      </rPr>
      <t xml:space="preserve"> (20% ou 40% do SB proporcionalizado conforme CCT)</t>
    </r>
  </si>
  <si>
    <t xml:space="preserve">%</t>
  </si>
  <si>
    <r>
      <rPr>
        <b val="true"/>
        <sz val="10"/>
        <color theme="1"/>
        <rFont val="Arial"/>
        <family val="0"/>
        <charset val="1"/>
      </rPr>
      <t xml:space="preserve">Adicional Noturno  </t>
    </r>
    <r>
      <rPr>
        <b val="true"/>
        <sz val="10"/>
        <color rgb="FF0000FF"/>
        <rFont val="Arial"/>
        <family val="0"/>
        <charset val="1"/>
      </rPr>
      <t xml:space="preserve"> (excluir esta linha, se for limpeza diurna)</t>
    </r>
  </si>
  <si>
    <t xml:space="preserve">E</t>
  </si>
  <si>
    <r>
      <rPr>
        <b val="true"/>
        <sz val="10"/>
        <color theme="1"/>
        <rFont val="Arial"/>
        <family val="0"/>
        <charset val="1"/>
      </rPr>
      <t xml:space="preserve">Adicional de Hora Noturna Reduzida </t>
    </r>
    <r>
      <rPr>
        <b val="true"/>
        <sz val="10"/>
        <color rgb="FF3333FF"/>
        <rFont val="Arial"/>
        <family val="0"/>
        <charset val="1"/>
      </rPr>
      <t xml:space="preserve"> (excluir esta linha, se for limpeza diurna)</t>
    </r>
  </si>
  <si>
    <t xml:space="preserve">F</t>
  </si>
  <si>
    <t xml:space="preserve">Outros (especificar)                                          </t>
  </si>
  <si>
    <t xml:space="preserve">Total </t>
  </si>
  <si>
    <t xml:space="preserve">Nota1:  O Módulo 1 refere-se ao valor mensal devido ao empregado pela prestação do serviço no período de 12 meses.</t>
  </si>
  <si>
    <t xml:space="preserve">Módulo 2 – Encargos e Benefícios Anuais, Mensais e Diários</t>
  </si>
  <si>
    <r>
      <rPr>
        <b val="true"/>
        <sz val="11"/>
        <color theme="1"/>
        <rFont val="Arial"/>
        <family val="0"/>
        <charset val="1"/>
      </rPr>
      <t xml:space="preserve">Submódulo 2.1 – 13º (décimo terceiro) Salário, Férias</t>
    </r>
    <r>
      <rPr>
        <sz val="11"/>
        <color rgb="FF009900"/>
        <rFont val="Arial"/>
        <family val="0"/>
        <charset val="1"/>
      </rPr>
      <t xml:space="preserve"> </t>
    </r>
    <r>
      <rPr>
        <b val="true"/>
        <sz val="11"/>
        <color theme="1"/>
        <rFont val="Arial"/>
        <family val="0"/>
        <charset val="1"/>
      </rPr>
      <t xml:space="preserve">e Adicional de Férias</t>
    </r>
  </si>
  <si>
    <t xml:space="preserve">2.1</t>
  </si>
  <si>
    <r>
      <rPr>
        <b val="true"/>
        <sz val="11"/>
        <color theme="1"/>
        <rFont val="Arial"/>
        <family val="0"/>
        <charset val="1"/>
      </rPr>
      <t xml:space="preserve">13º (décimo terceiro) Salário, Férias</t>
    </r>
    <r>
      <rPr>
        <b val="true"/>
        <sz val="10"/>
        <color rgb="FFFF3300"/>
        <rFont val="Arial"/>
        <family val="0"/>
        <charset val="1"/>
      </rPr>
      <t xml:space="preserve"> </t>
    </r>
    <r>
      <rPr>
        <b val="true"/>
        <sz val="11"/>
        <color theme="1"/>
        <rFont val="Arial"/>
        <family val="0"/>
        <charset val="1"/>
      </rPr>
      <t xml:space="preserve">e Adicional de Férias</t>
    </r>
  </si>
  <si>
    <t xml:space="preserve">Valor (R$)</t>
  </si>
  <si>
    <r>
      <rPr>
        <b val="true"/>
        <sz val="10"/>
        <color rgb="FF000000"/>
        <rFont val="Arial"/>
        <family val="0"/>
        <charset val="1"/>
      </rPr>
      <t xml:space="preserve">13º (décimo terceiro) Salário</t>
    </r>
    <r>
      <rPr>
        <b val="true"/>
        <sz val="11"/>
        <color rgb="FF000000"/>
        <rFont val="Arial"/>
        <family val="0"/>
        <charset val="1"/>
      </rPr>
      <t xml:space="preserve"> </t>
    </r>
    <r>
      <rPr>
        <sz val="8"/>
        <color rgb="FF0000FF"/>
        <rFont val="Arial"/>
        <family val="0"/>
        <charset val="1"/>
      </rPr>
      <t xml:space="preserve">Obrigatória a cotação de 8,33% sobre o valor do Módulo 1 – Composição da Remuneração, conforme Anexo XII da IN 5/17</t>
    </r>
  </si>
  <si>
    <r>
      <rPr>
        <b val="true"/>
        <sz val="10"/>
        <color rgb="FF000000"/>
        <rFont val="Arial"/>
        <family val="0"/>
        <charset val="1"/>
      </rPr>
      <t xml:space="preserve">Férias e Adicional de Férias </t>
    </r>
    <r>
      <rPr>
        <sz val="8"/>
        <color rgb="FF0000FF"/>
        <rFont val="Arial"/>
        <family val="0"/>
        <charset val="1"/>
      </rPr>
      <t xml:space="preserve">Obrigatória a cotação de 12,10% sobre o valor do Módulo 1 - Composição da Remuneração, conforme Anexo XII da IN 5/17 (Férias + Adicional = 12,10% = 9,075% + 3,025%).  </t>
    </r>
    <r>
      <rPr>
        <i val="true"/>
        <sz val="8"/>
        <color rgb="FF0000FF"/>
        <rFont val="Arial"/>
        <family val="0"/>
        <charset val="1"/>
      </rPr>
      <t xml:space="preserve">Na prorrogação, será excluído o item Férias (9,075%) em cumprimento da Nota 3, permanecendo somente o Adicional de Férias (3,025%)</t>
    </r>
  </si>
  <si>
    <t xml:space="preserve">Total</t>
  </si>
  <si>
    <t xml:space="preserve">Nota 1:  Como a planilha de custos e formação de preços é calculada mensalmente, provisiona-se proporcionalmente 1/12 (um doze avos) dos valores referentes à gratificação natalina, férias e adicional de férias.
Nota 2: As Férias e o  Adicional de Férias contidos no Submódulo 2.1 correspondem a 9,075% e 3,025%, respectivamente, do Módulo 1, em face do Anexo XII da IN nº 5/2017 exigir 12,10% no somatório de Férias + 1/3 de Férias (9,075% + 3,025%).
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</si>
  <si>
    <r>
      <rPr>
        <b val="true"/>
        <sz val="11"/>
        <color theme="1"/>
        <rFont val="Arial"/>
        <family val="0"/>
        <charset val="1"/>
      </rPr>
      <t xml:space="preserve">Submódulo 2.2 - Encargos Previdenciários (GPS), Fundo de Garantia por Tempo de Serviço (FGTS) e outras contribuições </t>
    </r>
    <r>
      <rPr>
        <b val="true"/>
        <sz val="11"/>
        <color rgb="FF0000FF"/>
        <rFont val="Arial"/>
        <family val="0"/>
        <charset val="1"/>
      </rPr>
      <t xml:space="preserve">(Base de cálculo: Módulo 1 + Submódulo 2.1)</t>
    </r>
  </si>
  <si>
    <t xml:space="preserve">2.2</t>
  </si>
  <si>
    <t xml:space="preserve">GPS, FGTS e outras contribuições</t>
  </si>
  <si>
    <t xml:space="preserve">Percentual (%)</t>
  </si>
  <si>
    <t xml:space="preserve">Valor
 (R$)</t>
  </si>
  <si>
    <t xml:space="preserve">INSS</t>
  </si>
  <si>
    <t xml:space="preserve">Salário Educação</t>
  </si>
  <si>
    <r>
      <rPr>
        <b val="true"/>
        <sz val="10"/>
        <color theme="1"/>
        <rFont val="Arial"/>
        <family val="0"/>
        <charset val="1"/>
      </rPr>
      <t xml:space="preserve">RAT x FAP
</t>
    </r>
    <r>
      <rPr>
        <sz val="7"/>
        <color rgb="FF0000FF"/>
        <rFont val="Arial"/>
        <family val="0"/>
        <charset val="1"/>
      </rPr>
      <t xml:space="preserve">Cálculo do valor: % do RAT (Riscos Ambientais do Trabalho) x FAP (Fator Acidentário de Prevenção de cada empresa)</t>
    </r>
  </si>
  <si>
    <t xml:space="preserve">RAT =</t>
  </si>
  <si>
    <t xml:space="preserve"> FAP =</t>
  </si>
  <si>
    <t xml:space="preserve">SESC ou SESI</t>
  </si>
  <si>
    <t xml:space="preserve">SENAC ou SENAI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</si>
  <si>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</si>
  <si>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</si>
  <si>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</si>
  <si>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</si>
  <si>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</si>
  <si>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r>
      <rPr>
        <sz val="9"/>
        <color theme="1"/>
        <rFont val="Arial"/>
        <family val="0"/>
        <charset val="1"/>
      </rPr>
      <t xml:space="preserve">Nota 1: Os percentuais dos encargos previdenciários, do FGTS e demais contribuições são aqueles estabelecidos pela legislação vigente.
Nota 2: O SAT a depender do grau de risco do serviço irá variar entre 1%, para risco leve, de 2% para risco médio, e de 3% para risco grave.
Nota 3: Esses percentuais incidem sobre o Módulo 1, o Submódulo 2.1.</t>
    </r>
    <r>
      <rPr>
        <sz val="9"/>
        <color rgb="FF009900"/>
        <rFont val="Arial"/>
        <family val="0"/>
        <charset val="1"/>
      </rPr>
      <t xml:space="preserve">.</t>
    </r>
  </si>
  <si>
    <t xml:space="preserve">Submódulo 2.3 – Benefícios Mensais e Diários</t>
  </si>
  <si>
    <t xml:space="preserve">2.3</t>
  </si>
  <si>
    <t xml:space="preserve">Benefícios Mensais e Diários</t>
  </si>
  <si>
    <r>
      <rPr>
        <b val="true"/>
        <sz val="10"/>
        <color theme="1"/>
        <rFont val="Arial"/>
        <family val="0"/>
        <charset val="1"/>
      </rPr>
      <t xml:space="preserve">Transporte</t>
    </r>
    <r>
      <rPr>
        <b val="true"/>
        <sz val="10"/>
        <color rgb="FF0000FF"/>
        <rFont val="Arial"/>
        <family val="0"/>
        <charset val="1"/>
      </rPr>
      <t xml:space="preserve"> </t>
    </r>
    <r>
      <rPr>
        <sz val="8"/>
        <color rgb="FF0000FF"/>
        <rFont val="Arial"/>
        <family val="0"/>
        <charset val="1"/>
      </rPr>
      <t xml:space="preserve">Cálculo do valor: [(2xVTxdias) – (%part.xSB)]</t>
    </r>
  </si>
  <si>
    <t xml:space="preserve">      A.1) Valor da passagem do transporte coletivo no município de prestação dos serviços: </t>
  </si>
  <si>
    <t xml:space="preserve">-</t>
  </si>
  <si>
    <t xml:space="preserve">      A.2) Quantidade de passagens por dia por empregado:</t>
  </si>
  <si>
    <t xml:space="preserve">      A.3) Quantidade de dias do mês de recebimento de passagens </t>
  </si>
  <si>
    <r>
      <rPr>
        <sz val="9"/>
        <color rgb="FF0000FF"/>
        <rFont val="Arial"/>
        <family val="0"/>
        <charset val="1"/>
      </rPr>
      <t xml:space="preserve">      </t>
    </r>
    <r>
      <rPr>
        <b val="true"/>
        <sz val="9"/>
        <color rgb="FF0000FF"/>
        <rFont val="Arial"/>
        <family val="0"/>
        <charset val="1"/>
      </rPr>
      <t xml:space="preserve">A.4) Participação do empregado em percentual do salário-base</t>
    </r>
    <r>
      <rPr>
        <b val="true"/>
        <sz val="8"/>
        <color rgb="FF0000FF"/>
        <rFont val="Arial"/>
        <family val="0"/>
        <charset val="1"/>
      </rPr>
      <t xml:space="preserve"> (conforme CCT)</t>
    </r>
  </si>
  <si>
    <r>
      <rPr>
        <b val="true"/>
        <sz val="10"/>
        <color theme="1"/>
        <rFont val="Arial"/>
        <family val="0"/>
        <charset val="1"/>
      </rPr>
      <t xml:space="preserve">Auxílio-Refeição/Alimentação</t>
    </r>
    <r>
      <rPr>
        <sz val="10"/>
        <color theme="1"/>
        <rFont val="Arial"/>
        <family val="0"/>
        <charset val="1"/>
      </rPr>
      <t xml:space="preserve"> </t>
    </r>
    <r>
      <rPr>
        <sz val="8"/>
        <color rgb="FF0000FF"/>
        <rFont val="Arial"/>
        <family val="0"/>
        <charset val="1"/>
      </rPr>
      <t xml:space="preserve">Cálculo do valor = [(22xVA)x(1-%paticip.)]</t>
    </r>
  </si>
  <si>
    <t xml:space="preserve">      B.1) Valor do auxílio-alimentação (conforme CCT): </t>
  </si>
  <si>
    <t xml:space="preserve">      B.2) Quantidade de dias do mês de recebimento de auxílio-alimentação</t>
  </si>
  <si>
    <t xml:space="preserve">      B.3) Participação do empregado em percentual sobre o auxílio-alimentação</t>
  </si>
  <si>
    <t xml:space="preserve">Assistência Médica e Familiar</t>
  </si>
  <si>
    <r>
      <rPr>
        <b val="true"/>
        <sz val="10"/>
        <color theme="1"/>
        <rFont val="Arial"/>
        <family val="0"/>
        <charset val="1"/>
      </rPr>
      <t xml:space="preserve">Plano de Benefício Social Familiar  </t>
    </r>
    <r>
      <rPr>
        <sz val="8"/>
        <color rgb="FF0000FF"/>
        <rFont val="Arial"/>
        <family val="0"/>
        <charset val="1"/>
      </rPr>
      <t xml:space="preserve">Sem participação do empregado (conforme CCT)</t>
    </r>
  </si>
  <si>
    <t xml:space="preserve">Outros (especificar)                                            </t>
  </si>
  <si>
    <t xml:space="preserve">Nota 1: o valor informado deverá ser o custo real do insumo (descontado o valor eventualmente pago pelo empregado).
Nota 2: Observar a previsão dos benefícios contidos em Acordos, Convenções e Dissídios Coletivos de Trabalho.</t>
  </si>
  <si>
    <t xml:space="preserve">Quadro-Resumo do Módulo 2 – Encargos e Benefícios Anuais, Mensais e Diários</t>
  </si>
  <si>
    <t xml:space="preserve">Encargos e Benefícios Anuais, Mensais e Diários</t>
  </si>
  <si>
    <t xml:space="preserve">13º (décimo terceiro) Salário, Férias e Adicional de Férias</t>
  </si>
  <si>
    <t xml:space="preserve">Módulo 3 - Provisão para Rescisão</t>
  </si>
  <si>
    <t xml:space="preserve">Provisão para Rescisão</t>
  </si>
  <si>
    <t xml:space="preserve">Valor  (R$)</t>
  </si>
  <si>
    <r>
      <rPr>
        <b val="true"/>
        <sz val="10"/>
        <color theme="1"/>
        <rFont val="Arial"/>
        <family val="0"/>
        <charset val="1"/>
      </rPr>
      <t xml:space="preserve">Aviso Prévio Indenizado </t>
    </r>
    <r>
      <rPr>
        <b val="true"/>
        <sz val="8"/>
        <color theme="1"/>
        <rFont val="Arial"/>
        <family val="0"/>
        <charset val="1"/>
      </rPr>
      <t xml:space="preserve">  </t>
    </r>
    <r>
      <rPr>
        <sz val="8"/>
        <color rgb="FF0000FF"/>
        <rFont val="Arial"/>
        <family val="0"/>
        <charset val="1"/>
      </rPr>
      <t xml:space="preserve"> Cálculo do valor = [Rem/12 + 13º/12 + (Férias + 1/3 Férias)/12] x (30/30=1) x 5% de rotatividade anual - </t>
    </r>
    <r>
      <rPr>
        <i val="true"/>
        <sz val="8"/>
        <color rgb="FF0000FF"/>
        <rFont val="Arial"/>
        <family val="0"/>
        <charset val="1"/>
      </rPr>
      <t xml:space="preserve">Os reflexos de 13º, F e 1/3F são referentes a 1 mês de APInd - Na prorrogação, poderão ser considerados 3 dias conforme Lei nº 12.506/2011, dependendo da análise do nº de ocorrências deste evento no período.</t>
    </r>
  </si>
  <si>
    <t xml:space="preserve">Incidência do FGTS sobre o Aviso Prévio Indenizado</t>
  </si>
  <si>
    <r>
      <rPr>
        <b val="true"/>
        <sz val="10"/>
        <color theme="1"/>
        <rFont val="Arial"/>
        <family val="0"/>
        <charset val="1"/>
      </rPr>
      <t xml:space="preserve">Aviso Prévio Trabalhado   </t>
    </r>
    <r>
      <rPr>
        <sz val="8"/>
        <color rgb="FF0000FF"/>
        <rFont val="Arial"/>
        <family val="0"/>
        <charset val="1"/>
      </rPr>
      <t xml:space="preserve">Cálculo do valor= [(Rem/30)x7]/12 meses do contratox100% dos empregados - ao final do contrato -  </t>
    </r>
    <r>
      <rPr>
        <i val="true"/>
        <sz val="8"/>
        <color rgb="FF0000FF"/>
        <rFont val="Arial"/>
        <family val="0"/>
        <charset val="1"/>
      </rPr>
      <t xml:space="preserve">Na prorrogação, poderão ser considerados 3 dias conforme Lei nº 12.506/2011, dependendo da análise do nº de ocorrências deste evento no período.</t>
    </r>
  </si>
  <si>
    <t xml:space="preserve">Incidência de GPS, FGTS e outras contribuições sobre o Aviso Prévio Trabalhado         </t>
  </si>
  <si>
    <r>
      <rPr>
        <b val="true"/>
        <sz val="10"/>
        <color theme="1"/>
        <rFont val="Arial"/>
        <family val="0"/>
        <charset val="1"/>
      </rPr>
      <t xml:space="preserve">Multa do FGTS sobre o Aviso Prévio Trabalhado e sobre o Aviso Prévio Indenizado   </t>
    </r>
    <r>
      <rPr>
        <i val="true"/>
        <sz val="8"/>
        <color rgb="FF0000FF"/>
        <rFont val="Arial"/>
        <family val="0"/>
        <charset val="1"/>
      </rPr>
      <t xml:space="preserve">Obrigatória a cotação de 4% sobre o valor do Módulo 1 – Composição da Remuneração, conforme Anexo XII da IN Seges nº 5/2017</t>
    </r>
  </si>
  <si>
    <t xml:space="preserve">Nota 1: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</si>
  <si>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 xml:space="preserve"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</si>
  <si>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</si>
  <si>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b val="true"/>
        <sz val="10"/>
        <color rgb="FF0000FF"/>
        <rFont val="Arial"/>
        <family val="0"/>
        <charset val="1"/>
      </rPr>
      <t xml:space="preserve">Base de cálculo para o Custo de Reposição do Profissional Ausente (substituto):</t>
    </r>
    <r>
      <rPr>
        <b val="true"/>
        <sz val="10"/>
        <color rgb="FFFF0000"/>
        <rFont val="Arial"/>
        <family val="0"/>
        <charset val="1"/>
      </rPr>
      <t xml:space="preserve"> </t>
    </r>
    <r>
      <rPr>
        <sz val="10"/>
        <color rgb="FF0000FF"/>
        <rFont val="Arial"/>
        <family val="0"/>
        <charset val="1"/>
      </rPr>
      <t xml:space="preserve">BCCPA = MÓDULO 1 + MÓDULO 2 (-VA - VT) + MÓDULO 3</t>
    </r>
    <r>
      <rPr>
        <b val="true"/>
        <sz val="10"/>
        <color rgb="FF0000FF"/>
        <rFont val="Arial"/>
        <family val="0"/>
        <charset val="1"/>
      </rPr>
      <t xml:space="preserve"> </t>
    </r>
    <r>
      <rPr>
        <sz val="10"/>
        <color rgb="FF0000FF"/>
        <rFont val="Arial"/>
        <family val="0"/>
        <charset val="1"/>
      </rPr>
      <t xml:space="preserve">- </t>
    </r>
    <r>
      <rPr>
        <sz val="8"/>
        <color rgb="FF0000FF"/>
        <rFont val="Arial"/>
        <family val="0"/>
        <charset val="1"/>
      </rPr>
      <t xml:space="preserve">exceto o Afastamento Maternidade, pois que a Rem e o 13º podem ser compensados pelo INSS,  e que tem cálculo diferenciado, conforme nele consta.</t>
    </r>
  </si>
  <si>
    <t xml:space="preserve">MÓD 1 =</t>
  </si>
  <si>
    <r>
      <rPr>
        <b val="true"/>
        <sz val="9"/>
        <color rgb="FF0000FF"/>
        <rFont val="Arial"/>
        <family val="0"/>
        <charset val="1"/>
      </rPr>
      <t xml:space="preserve">MÓD 2 (</t>
    </r>
    <r>
      <rPr>
        <sz val="9"/>
        <color rgb="FF0000FF"/>
        <rFont val="Arial"/>
        <family val="0"/>
        <charset val="1"/>
      </rPr>
      <t xml:space="preserve">sem VA e VT</t>
    </r>
    <r>
      <rPr>
        <b val="true"/>
        <sz val="9"/>
        <color rgb="FF0000FF"/>
        <rFont val="Arial"/>
        <family val="0"/>
        <charset val="1"/>
      </rPr>
      <t xml:space="preserve">)  =</t>
    </r>
  </si>
  <si>
    <t xml:space="preserve">MÓD 3 =</t>
  </si>
  <si>
    <t xml:space="preserve">Submódulo 4.1 – Substituto nas Ausências Legais </t>
  </si>
  <si>
    <t xml:space="preserve">4.1</t>
  </si>
  <si>
    <t xml:space="preserve">Substituto nas Ausências Legais</t>
  </si>
  <si>
    <r>
      <rPr>
        <b val="true"/>
        <sz val="12"/>
        <color rgb="FF000000"/>
        <rFont val="Arial"/>
        <family val="0"/>
        <charset val="1"/>
      </rPr>
      <t xml:space="preserve">Substituto na cobertura de Férias</t>
    </r>
    <r>
      <rPr>
        <b val="true"/>
        <sz val="8"/>
        <color rgb="FF000000"/>
        <rFont val="Arial"/>
        <family val="0"/>
        <charset val="1"/>
      </rPr>
      <t xml:space="preserve">   </t>
    </r>
    <r>
      <rPr>
        <sz val="8"/>
        <color rgb="FF0000FF"/>
        <rFont val="Arial"/>
        <family val="0"/>
        <charset val="1"/>
      </rPr>
      <t xml:space="preserve">Cálculo do valor = BCCPA/12
</t>
    </r>
    <r>
      <rPr>
        <i val="true"/>
        <sz val="8"/>
        <color rgb="FF0000FF"/>
        <rFont val="Arial"/>
        <family val="0"/>
        <charset val="1"/>
      </rPr>
      <t xml:space="preserve"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</si>
  <si>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 val="true"/>
        <sz val="12"/>
        <color rgb="FF000000"/>
        <rFont val="Arial"/>
        <family val="0"/>
        <charset val="1"/>
      </rPr>
      <t xml:space="preserve">Substituto na cobertura de Ausências Legais  </t>
    </r>
    <r>
      <rPr>
        <sz val="8"/>
        <color rgb="FF0000FF"/>
        <rFont val="Arial"/>
        <family val="0"/>
        <charset val="1"/>
      </rPr>
      <t xml:space="preserve">Cálculo do valor = [(BCCPA/30)x1dia]/12</t>
    </r>
  </si>
  <si>
    <r>
      <rPr>
        <b val="true"/>
        <sz val="12"/>
        <color rgb="FF000000"/>
        <rFont val="Arial"/>
        <family val="0"/>
        <charset val="1"/>
      </rPr>
      <t xml:space="preserve">Substituto na cobertura de Licença-Paternidade  </t>
    </r>
    <r>
      <rPr>
        <sz val="8"/>
        <color rgb="FF0000FF"/>
        <rFont val="Arial"/>
        <family val="0"/>
        <charset val="1"/>
      </rPr>
      <t xml:space="preserve">Cálculo do valor = {[(BCCPA/30)x5dias]/12}x1,5%</t>
    </r>
  </si>
  <si>
    <r>
      <rPr>
        <b val="true"/>
        <sz val="12"/>
        <color rgb="FF000000"/>
        <rFont val="Arial"/>
        <family val="0"/>
        <charset val="1"/>
      </rPr>
      <t xml:space="preserve">Substituto na cobertura de Ausência por acidente de trabalho </t>
    </r>
    <r>
      <rPr>
        <sz val="8"/>
        <color rgb="FF0000FF"/>
        <rFont val="Arial"/>
        <family val="0"/>
        <charset val="1"/>
      </rPr>
      <t xml:space="preserve">Cálculo do valor = [(BCCPA)/30x0,97 dias]/12</t>
    </r>
  </si>
  <si>
    <r>
      <rPr>
        <b val="true"/>
        <sz val="12"/>
        <color theme="1"/>
        <rFont val="Arial"/>
        <family val="0"/>
        <charset val="1"/>
      </rPr>
      <t xml:space="preserve">Substituto na cobertura de Afastamento Maternidade 
</t>
    </r>
    <r>
      <rPr>
        <sz val="8"/>
        <color rgb="FF0000FF"/>
        <rFont val="Arial"/>
        <family val="0"/>
        <charset val="1"/>
      </rPr>
      <t xml:space="preserve">Cálculo do valor = [((Férias + Férias / 3) + SUB2.2 x (Férias + Férias / 3)) x (4/12)] x 2% + [(FGTS x Rem + SUB 2.2 x 13º + SUB2.3 – VA – VT + MÓD3) x (4/12)] } x 2% 
</t>
    </r>
    <r>
      <rPr>
        <i val="true"/>
        <sz val="8"/>
        <color rgb="FF0000FF"/>
        <rFont val="Arial"/>
        <family val="0"/>
        <charset val="1"/>
      </rPr>
      <t xml:space="preserve"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</si>
  <si>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 val="true"/>
        <sz val="12"/>
        <color rgb="FF000000"/>
        <rFont val="Arial"/>
        <family val="0"/>
        <charset val="1"/>
      </rPr>
      <t xml:space="preserve">Substituto na cobertura de Ausência por doença  </t>
    </r>
    <r>
      <rPr>
        <sz val="8"/>
        <color rgb="FF0000FF"/>
        <rFont val="Arial"/>
        <family val="0"/>
        <charset val="1"/>
      </rPr>
      <t xml:space="preserve">Cálculo do valor = [(BCCPA)/30)x3dias]/12</t>
    </r>
  </si>
  <si>
    <r>
      <rPr>
        <b val="true"/>
        <sz val="11"/>
        <color theme="1"/>
        <rFont val="Arial"/>
        <family val="0"/>
        <charset val="1"/>
      </rPr>
      <t xml:space="preserve">Submódulo 4.2 – Substituto na Intrajornada      </t>
    </r>
    <r>
      <rPr>
        <sz val="8"/>
        <color rgb="FF0000FF"/>
        <rFont val="Arial"/>
        <family val="0"/>
        <charset val="1"/>
      </rPr>
      <t xml:space="preserve">para serviço de LIMPEZA E CONSERVAÇÃO não há esta previsão.</t>
    </r>
  </si>
  <si>
    <t xml:space="preserve">4.2 </t>
  </si>
  <si>
    <t xml:space="preserve">Substituto na Intrajornada</t>
  </si>
  <si>
    <t xml:space="preserve">Substituto na cobertura de Intervalo para repouso ou alimentação</t>
  </si>
  <si>
    <t xml:space="preserve">Quadro-Resumo do Módulo 4 – Custo de Reposição do Profissional Ausente</t>
  </si>
  <si>
    <t xml:space="preserve">Custo de Reposição do Profissional Ausente</t>
  </si>
  <si>
    <t xml:space="preserve">4.2</t>
  </si>
  <si>
    <t xml:space="preserve">Módulo 5 – Insumos Diversos</t>
  </si>
  <si>
    <t xml:space="preserve">Insumos diversos</t>
  </si>
  <si>
    <r>
      <rPr>
        <b val="true"/>
        <sz val="10"/>
        <color theme="1"/>
        <rFont val="Arial"/>
        <family val="0"/>
        <charset val="1"/>
      </rPr>
      <t xml:space="preserve">Uniformes</t>
    </r>
    <r>
      <rPr>
        <b val="true"/>
        <sz val="10"/>
        <color rgb="FF0000FF"/>
        <rFont val="Arial"/>
        <family val="0"/>
        <charset val="1"/>
      </rPr>
      <t xml:space="preserve">  Relação cfe descrito no ETP e TR, utilizou-se valores referência do comprasgov</t>
    </r>
  </si>
  <si>
    <r>
      <rPr>
        <b val="true"/>
        <sz val="10"/>
        <rFont val="Arial"/>
        <family val="2"/>
        <charset val="1"/>
      </rPr>
      <t xml:space="preserve">EPIs </t>
    </r>
    <r>
      <rPr>
        <b val="true"/>
        <sz val="10"/>
        <color rgb="FF0000FF"/>
        <rFont val="Arial"/>
        <family val="0"/>
        <charset val="1"/>
      </rPr>
      <t xml:space="preserve">          </t>
    </r>
    <r>
      <rPr>
        <b val="true"/>
        <sz val="10"/>
        <color theme="1"/>
        <rFont val="Arial"/>
        <family val="0"/>
        <charset val="1"/>
      </rPr>
      <t xml:space="preserve">Relação cfe descrito no ETP e TR, utilizou-se valores referência do comprasgov</t>
    </r>
  </si>
  <si>
    <r>
      <rPr>
        <b val="true"/>
        <sz val="10"/>
        <color theme="1"/>
        <rFont val="Arial"/>
        <family val="0"/>
        <charset val="1"/>
      </rPr>
      <t xml:space="preserve">Equipamentos</t>
    </r>
    <r>
      <rPr>
        <b val="true"/>
        <sz val="10"/>
        <color rgb="FF0000FF"/>
        <rFont val="Arial"/>
        <family val="0"/>
        <charset val="1"/>
      </rPr>
      <t xml:space="preserve">         </t>
    </r>
    <r>
      <rPr>
        <b val="true"/>
        <sz val="10"/>
        <color theme="1"/>
        <rFont val="Arial"/>
        <family val="0"/>
        <charset val="1"/>
      </rPr>
      <t xml:space="preserve">Relação cfe descrito no ETP e TR, utilizou-se valores referência do comprasgov</t>
    </r>
  </si>
  <si>
    <t xml:space="preserve">Outros (Relógio Ponto) Relação cfe descrito no ETP e TR, utilizou-se valores referência do comprasgov</t>
  </si>
  <si>
    <t xml:space="preserve">Nota: Valores mensais por empregado.</t>
  </si>
  <si>
    <t xml:space="preserve">Módulo 6 -  Custos Indiretos, Lucro e Tributos</t>
  </si>
  <si>
    <t xml:space="preserve">Custos Indiretos, Lucro e Tributos </t>
  </si>
  <si>
    <r>
      <rPr>
        <b val="true"/>
        <sz val="10"/>
        <color rgb="FF0000FF"/>
        <rFont val="Arial"/>
        <family val="0"/>
        <charset val="1"/>
      </rPr>
      <t xml:space="preserve">BASE DE CÁLCULO DOS CUSTOS INDIRETOS  = </t>
    </r>
    <r>
      <rPr>
        <sz val="8"/>
        <color rgb="FF0000FF"/>
        <rFont val="Arial"/>
        <family val="0"/>
        <charset val="1"/>
      </rPr>
      <t xml:space="preserve">(Total dos Módulos 1, 2, 3, 4 e 5)</t>
    </r>
  </si>
  <si>
    <t xml:space="preserve">Custos Indiretos</t>
  </si>
  <si>
    <r>
      <rPr>
        <b val="true"/>
        <sz val="10"/>
        <color rgb="FF0000FF"/>
        <rFont val="Arial"/>
        <family val="0"/>
        <charset val="1"/>
      </rPr>
      <t xml:space="preserve">BASE DE CÁLCULO DO LUCRO =  </t>
    </r>
    <r>
      <rPr>
        <sz val="8"/>
        <color rgb="FF0000FF"/>
        <rFont val="Arial"/>
        <family val="0"/>
        <charset val="1"/>
      </rPr>
      <t xml:space="preserve">(Total dos Módulos 1, 2, 3, 4 e 5  +  Custos Indiretos)</t>
    </r>
  </si>
  <si>
    <t xml:space="preserve">Lucro</t>
  </si>
  <si>
    <r>
      <rPr>
        <b val="true"/>
        <sz val="10"/>
        <color rgb="FF0000FF"/>
        <rFont val="Arial"/>
        <family val="0"/>
        <charset val="1"/>
      </rPr>
      <t xml:space="preserve">BASE DE CÁLCULO DOS TRIBUTOS =  </t>
    </r>
    <r>
      <rPr>
        <sz val="8"/>
        <color rgb="FF0000FF"/>
        <rFont val="Arial"/>
        <family val="0"/>
        <charset val="1"/>
      </rPr>
      <t xml:space="preserve">(Total dos Módulos 1, 2, 3, 4 e 5  +  Custos Indiretos + Lucro)</t>
    </r>
  </si>
  <si>
    <t xml:space="preserve">Tributos</t>
  </si>
  <si>
    <t xml:space="preserve">C.1    Tributos Federais </t>
  </si>
  <si>
    <r>
      <rPr>
        <sz val="12"/>
        <color theme="1"/>
        <rFont val="Arial"/>
        <family val="0"/>
        <charset val="1"/>
      </rPr>
      <t xml:space="preserve">  </t>
    </r>
    <r>
      <rPr>
        <b val="true"/>
        <sz val="12"/>
        <color theme="1"/>
        <rFont val="Arial"/>
        <family val="0"/>
        <charset val="1"/>
      </rPr>
      <t xml:space="preserve">a) Cofins</t>
    </r>
    <r>
      <rPr>
        <b val="true"/>
        <sz val="10"/>
        <color theme="1"/>
        <rFont val="Arial"/>
        <family val="0"/>
        <charset val="1"/>
      </rPr>
      <t xml:space="preserve">  </t>
    </r>
    <r>
      <rPr>
        <sz val="8"/>
        <color rgb="FF0000FF"/>
        <rFont val="Arial"/>
        <family val="0"/>
        <charset val="1"/>
      </rPr>
      <t xml:space="preserve">(depende do regime de tributação; nesta planilha foi utilizada a hipótese de Lucro Real)
Os licitantes optantes ou obrigados ao regime não cumulativo da Cofins devem cotar a alíquota média, com demonstração</t>
    </r>
  </si>
  <si>
    <r>
      <rPr>
        <sz val="12"/>
        <color theme="1"/>
        <rFont val="Arial"/>
        <family val="0"/>
        <charset val="1"/>
      </rPr>
      <t xml:space="preserve">  </t>
    </r>
    <r>
      <rPr>
        <b val="true"/>
        <sz val="12"/>
        <color theme="1"/>
        <rFont val="Arial"/>
        <family val="0"/>
        <charset val="1"/>
      </rPr>
      <t xml:space="preserve">b) PIS</t>
    </r>
    <r>
      <rPr>
        <sz val="8"/>
        <color rgb="FF0000FF"/>
        <rFont val="Arial"/>
        <family val="0"/>
        <charset val="1"/>
      </rPr>
      <t xml:space="preserve"> (depende do regime de tributação - utilizada a hipótese de Lucro Real)
Os licitantes optantes ou obrigados ao regime não cumulativo do PIS devem cotar a alíquota média, com demonstração</t>
    </r>
  </si>
  <si>
    <r>
      <rPr>
        <b val="true"/>
        <sz val="8"/>
        <color rgb="FF0000FF"/>
        <rFont val="Arial"/>
        <family val="0"/>
        <charset val="1"/>
      </rPr>
      <t xml:space="preserve"> c) IRPJ</t>
    </r>
    <r>
      <rPr>
        <sz val="8"/>
        <color rgb="FF0000FF"/>
        <rFont val="Arial"/>
        <family val="0"/>
        <charset val="1"/>
      </rPr>
      <t xml:space="preserve"> -  Em face dos Acórdãos TCU nºs 950/2007-P e 205/2018-P, os licitantes não podem cotar expressamente este tributo.</t>
    </r>
  </si>
  <si>
    <r>
      <rPr>
        <b val="true"/>
        <sz val="8"/>
        <color rgb="FF0000FF"/>
        <rFont val="Arial"/>
        <family val="0"/>
        <charset val="1"/>
      </rPr>
      <t xml:space="preserve"> d) CSLL </t>
    </r>
    <r>
      <rPr>
        <sz val="8"/>
        <color rgb="FF0000FF"/>
        <rFont val="Arial"/>
        <family val="0"/>
        <charset val="1"/>
      </rPr>
      <t xml:space="preserve">-  Em face dos Acórdãos TCU nºs 950/2007-P e 205/2018-P, os licitantes não podem cotar expressamente este tributo.</t>
    </r>
  </si>
  <si>
    <t xml:space="preserve">C.2   Tributos Estaduais (especificar)</t>
  </si>
  <si>
    <t xml:space="preserve">C.3   Tributos Municipais</t>
  </si>
  <si>
    <r>
      <rPr>
        <sz val="12"/>
        <color theme="1"/>
        <rFont val="Arial"/>
        <family val="0"/>
        <charset val="1"/>
      </rPr>
      <t xml:space="preserve">  </t>
    </r>
    <r>
      <rPr>
        <b val="true"/>
        <sz val="12"/>
        <color theme="1"/>
        <rFont val="Arial"/>
        <family val="0"/>
        <charset val="1"/>
      </rPr>
      <t xml:space="preserve">a) ISS </t>
    </r>
    <r>
      <rPr>
        <sz val="10"/>
        <color rgb="FF0000FF"/>
        <rFont val="Arial"/>
        <family val="0"/>
        <charset val="1"/>
      </rPr>
      <t xml:space="preserve">  </t>
    </r>
    <r>
      <rPr>
        <sz val="8"/>
        <color rgb="FF0000FF"/>
        <rFont val="Arial"/>
        <family val="0"/>
        <charset val="1"/>
      </rPr>
      <t xml:space="preserve">(Lei Municipal de Erechim)</t>
    </r>
  </si>
  <si>
    <t xml:space="preserve">Percentual Total e Valor Total de Tributos  </t>
  </si>
  <si>
    <t xml:space="preserve">Nota 1: Custos Indiretos, Lucro e Tributos por empregado.
Nota 2: O valor referente a tributos é obtido aplicando-se o percentual sobre o valor do faturamento.</t>
  </si>
  <si>
    <t xml:space="preserve">2. QUADRO-RESUMO DO CUSTO POR EMPREGADO</t>
  </si>
  <si>
    <t xml:space="preserve">                          Mão de obra vinculada à execução contratual (valor por empregado)</t>
  </si>
  <si>
    <t xml:space="preserve">Módulo 1 - Composição da Remuneração</t>
  </si>
  <si>
    <t xml:space="preserve">Módulo 3 – Provisão para Rescisão</t>
  </si>
  <si>
    <t xml:space="preserve">Módulo 4 – Custo de Reposição do Profissional Ausente</t>
  </si>
  <si>
    <t xml:space="preserve">Módulo 5 - Insumos Diversos </t>
  </si>
  <si>
    <t xml:space="preserve">Subtotal (A + B + C + D + E)</t>
  </si>
  <si>
    <t xml:space="preserve">Módulo 6 - Custos Indiretos, Lucro e Tributos</t>
  </si>
  <si>
    <t xml:space="preserve">Valor Total por Empregado</t>
  </si>
  <si>
    <t xml:space="preserve">TOTAL GERAL DO ENCARREGADO (planilha separada), CASO HOUVER</t>
  </si>
  <si>
    <t xml:space="preserve">Valor mensal do serviço</t>
  </si>
  <si>
    <t xml:space="preserve">Número de meses do contrato</t>
  </si>
  <si>
    <t xml:space="preserve">Valor global da proposta (valor mensal do serviço x nº de meses do contrato)</t>
  </si>
  <si>
    <t xml:space="preserve">QUANTIDADE DE PESSOAL ALOCADO NA EXECUÇÃO CONTRATUAL (item 6.2.e do Anexo VII da IN nº 5/2017</t>
  </si>
  <si>
    <t xml:space="preserve">Tipo de Mão de Obra</t>
  </si>
  <si>
    <t xml:space="preserve">Quantidade de Pessoal</t>
  </si>
  <si>
    <t xml:space="preserve">PRODUTIVIDADE DE REFERÊNCIA</t>
  </si>
  <si>
    <t xml:space="preserve">ÁREAS INTERNAS</t>
  </si>
  <si>
    <t xml:space="preserve">Produtividade máxima conforme IN 05/2017 (1)</t>
  </si>
  <si>
    <t xml:space="preserve">PRODUTIVIDADE NOVA (2)</t>
  </si>
  <si>
    <t xml:space="preserve">ACM. Prod. (2)</t>
  </si>
  <si>
    <t xml:space="preserve">ocorrências</t>
  </si>
  <si>
    <t xml:space="preserve">TOTAL DA ÁREA INTERNA</t>
  </si>
  <si>
    <t xml:space="preserve">ÁREAS EXTERNAS</t>
  </si>
  <si>
    <t xml:space="preserve">TOTAL DA ÁREA EXTERNA</t>
  </si>
  <si>
    <t xml:space="preserve">ESQUADRIAS EXTERNAS</t>
  </si>
  <si>
    <t xml:space="preserve">TOTAL DA ÁREA DA ESQUADRIA EXTERNA</t>
  </si>
  <si>
    <t xml:space="preserve">FACHADA ENVIDRAÇADA</t>
  </si>
  <si>
    <t xml:space="preserve">TOTAL DA ÁREA DA FACHADA ENVIDRAÇADA</t>
  </si>
  <si>
    <t xml:space="preserve">ÁREAS HOSPITALARES E ASSEMELHADAS</t>
  </si>
  <si>
    <t xml:space="preserve">TOTAL DAS ÁREAS HOSPITALARES</t>
  </si>
  <si>
    <t xml:space="preserve">(1) Produtividade de referência conforme IN 05/2017 (máxima)</t>
  </si>
  <si>
    <t xml:space="preserve">(2) PRODUTIVIDADE NOVA: alterando-se o número de repetições da atividade executada</t>
  </si>
  <si>
    <t xml:space="preserve">(3) Atividades previstas no último caderno técnico (2014).
Prestação de serviços de limpeza, asseio e conservação / Ministério do Planejamento, Orçamento e Gestão, Secretaria de Logística e Tecnologia da Informação. – Brasília : SLTI, 2014. </t>
  </si>
  <si>
    <t xml:space="preserve">1.1 DIARIAMENTE, UMA VEZ QUANDO NÃO EXPLICITADO.</t>
  </si>
  <si>
    <t xml:space="preserve">Atividades a serem executadas (3)</t>
  </si>
  <si>
    <t xml:space="preserve">Ambiente</t>
  </si>
  <si>
    <t xml:space="preserve">Produtividade (1)</t>
  </si>
  <si>
    <t xml:space="preserve">Frequência de referência
[repetições na semana]</t>
  </si>
  <si>
    <t xml:space="preserve">Frequência NOVA
[repetições na semana]</t>
  </si>
  <si>
    <t xml:space="preserve">1.1.1 Remover, com pano úmido, o pó das mesas, armários, arquivos, prateleiras, persianas, peitoris, caixilhos das janelas, bem como dos demais móveis existentes, inclusive aparelhos elétricos, extintores de incêndio, etc.;</t>
  </si>
  <si>
    <t xml:space="preserve">1.1.2 Lavar os cinzeiros situados nas áreas reservadas para fumantes;</t>
  </si>
  <si>
    <t xml:space="preserve">1.1.3 Remover capachos e tapetes, procedendo a sua limpeza e aspirando o pó;</t>
  </si>
  <si>
    <t xml:space="preserve">1.1.4 Aspirar o pó em todo o piso acarpetado;</t>
  </si>
  <si>
    <t xml:space="preserve">1.1.5 Proceder à lavagem de bacias, assentos e pias dos sanitários com saneante domissanitário desinfetante, duas vezes ao dia;</t>
  </si>
  <si>
    <t xml:space="preserve">1.1.6 Varrer, remover manchas e lustrar os pisos encerados de madeira;</t>
  </si>
  <si>
    <t xml:space="preserve">1.1.7 Varrer, passar pano úmido e polir os balcões e os pisos vinílicos, de mármore, cerâmicos, de marmorite e emborrachados;</t>
  </si>
  <si>
    <t xml:space="preserve">1.1.8 Varrer os pisos de cimento;</t>
  </si>
  <si>
    <t xml:space="preserve">1.1.9 Limpar com saneantes domissanitários os pisos dos sanitários, copas e outras áreas molhadas, duas vezes ao dia;</t>
  </si>
  <si>
    <t xml:space="preserve">1.1.10 Abastecer com papel toalha, higiênico e sabonete líquido os sanitários, quando necessário;</t>
  </si>
  <si>
    <t xml:space="preserve">1.1.11 Retirar o pó dos telefones com flanela e produtos adequados;</t>
  </si>
  <si>
    <t xml:space="preserve">1.1.12 Limpar os elevadores com produtos adequados;</t>
  </si>
  <si>
    <t xml:space="preserve">1.1.13 Passar pano úmido com álcool nos tampos das mesas e assentos dos refeitórios antes e após as refeições;</t>
  </si>
  <si>
    <t xml:space="preserve">1.1.14 Retirar o lixo duas vezes ao dia, acondicionando-o em sacos plásticos de cem litros, removendo-os para local indicado pela Administração;</t>
  </si>
  <si>
    <t xml:space="preserve">1.1.15 Deverá ser procedida a coleta seletiva do papel para reciclagem, quando couber, nos termos da IN/MARE nº 6 de 3 de novembro de 1995;</t>
  </si>
  <si>
    <t xml:space="preserve">1.1.16 1.1.16 Limpar os corrimãos;</t>
  </si>
  <si>
    <t xml:space="preserve">1.1.17 1.1.17 Suprir os bebedouros com garrafões de água mineral, adquiridos pela Administração;</t>
  </si>
  <si>
    <t xml:space="preserve">1.1.18 1.1.18 Executar demais serviços considerados necessários à frequência diária.</t>
  </si>
  <si>
    <t xml:space="preserve">1.2 SEMANALMENTE, UMA VEZ, QUANDO NÃO EXPLICITADO.</t>
  </si>
  <si>
    <t xml:space="preserve">1.2.1 Limpar atrás dos móveis, armários e arquivos;</t>
  </si>
  <si>
    <t xml:space="preserve">1.2.2 Limpar, com produtos adequados, divisórias e portas revestidas de fórmica;</t>
  </si>
  <si>
    <t xml:space="preserve">1.2.3 Limpar, com produto neutro, portas, barras e batentes pintados a óleo ou verniz sintético;</t>
  </si>
  <si>
    <t xml:space="preserve">1.2.4 Lustrar todo o mobiliário envernizado com produto adequado e passar flanela nos móveis encerados;</t>
  </si>
  <si>
    <t xml:space="preserve">1.2.5 Limpar, com produto apropriado, as forrações de couro ou plástico em assentos e poltronas;</t>
  </si>
  <si>
    <t xml:space="preserve">1.2.6 Limpar e polir todos os metais, como válvulas, registros, sifões, fechaduras, etc.;</t>
  </si>
  <si>
    <t xml:space="preserve">1.2.7 Lavar os balcões e os pisos vinílicos, de mármore, cerâmicos, de marmorite e emborrachados com detergente, encerar e lustrar;</t>
  </si>
  <si>
    <t xml:space="preserve">1.2.8 Passar pano úmido com saneantes domissanitários nos telefones;</t>
  </si>
  <si>
    <t xml:space="preserve">1.2.9 Limpar os espelhos com pano umedecido em álcool, duas vezes por semana;</t>
  </si>
  <si>
    <t xml:space="preserve">1.2.10 Retirar o pó e resíduos, com pano úmido, dos quadros em geral;</t>
  </si>
  <si>
    <t xml:space="preserve">1.2.11 Executar demais serviços considerados necessários à frequência semanal.</t>
  </si>
  <si>
    <t xml:space="preserve">1.3 MENSALMENTE, UMA VEZ.</t>
  </si>
  <si>
    <t xml:space="preserve">Frequência de referência
[repetições no mês]</t>
  </si>
  <si>
    <t xml:space="preserve">Frequência NOVA
[repetições no mês]</t>
  </si>
  <si>
    <t xml:space="preserve">1.3.1 Limpar todas as luminárias por dentro e por fora;</t>
  </si>
  <si>
    <t xml:space="preserve">1.3.2 Limpar forros, paredes e rodapés;</t>
  </si>
  <si>
    <t xml:space="preserve">1.3.3 Limpar cortinas, com equipamentos e acessórios adequados;</t>
  </si>
  <si>
    <t xml:space="preserve">1.3.4 Limpar persianas com produtos adequados;</t>
  </si>
  <si>
    <t xml:space="preserve">1.3.5 Remover manchas de paredes;</t>
  </si>
  <si>
    <t xml:space="preserve">1.3.6 Limpar, engraxar e lubrificar portas, grades, basculantes, caixilhos, janelas de ferro (de malha, enrolar, pantográfica, correr, etc.);</t>
  </si>
  <si>
    <t xml:space="preserve">1.3.7 Proceder a uma revisão minuciosa de todos os serviços prestados durante o mês.</t>
  </si>
  <si>
    <t xml:space="preserve">1.4 ANUALMENTE, UMA VEZ QUANDO NÃO EXPLICITADO.</t>
  </si>
  <si>
    <t xml:space="preserve">Frequência de referência
[repetições no ano]</t>
  </si>
  <si>
    <t xml:space="preserve">Frequência NOVA
[repetições no ano]</t>
  </si>
  <si>
    <t xml:space="preserve">1.4.1 Efetuar lavagem das áreas acarpetadas previstas em contrato;</t>
  </si>
  <si>
    <t xml:space="preserve">1.4.2 Aspirar o pó e limpar calhas e luminárias;</t>
  </si>
  <si>
    <t xml:space="preserve">1.4.3 Lavar pelo menos duas vezes por ano, as caixas d’água dos prédios, remover a lama depositada e desinfetá-las. </t>
  </si>
  <si>
    <t xml:space="preserve">1.1.1 Remover capachos e tapetes, procedendo a sua limpeza;</t>
  </si>
  <si>
    <t xml:space="preserve">1.1.2 Varrer, passar pano úmido e polir os pisos vinílicos, de mármore, cerâmicos, de marmorite e emborrachados;</t>
  </si>
  <si>
    <t xml:space="preserve">1.1.3 Varrer as áreas pavimentadas;</t>
  </si>
  <si>
    <t xml:space="preserve">1.1.4 Retirar o lixo duas vezes ao dia, acondicionando-o em sacos plásticos de cem litros, removendo-os para local indicado pela Administração;</t>
  </si>
  <si>
    <t xml:space="preserve">1.1.5 Deverá ser procedida a coleta seletiva do papel para reciclagem, quando couber, nos termos da IN MARE nº 6 de 3 de novembro de 1995;</t>
  </si>
  <si>
    <t xml:space="preserve">1.1.6 Executar demais serviços considerados necessários à frequência diária.</t>
  </si>
  <si>
    <t xml:space="preserve">1.2 SEMANALMENTE, UMA VEZ.</t>
  </si>
  <si>
    <t xml:space="preserve">1.2.1 Limpar e polir todos os metais (torneiras, válvulas, registros, sifões, fechaduras, etc.)</t>
  </si>
  <si>
    <t xml:space="preserve">1.2.2 Lavar os pisos vinílicos, de mármore, cerâmicos, de marmorite e emborrachados, com detergente, encerar e lustrar;</t>
  </si>
  <si>
    <t xml:space="preserve">1.2.3 Retirar papéis, detritos e folhagens das áreas verdes;</t>
  </si>
  <si>
    <t xml:space="preserve">1.2.4 Executar demais serviços considerados necessários à frequência semanal.</t>
  </si>
  <si>
    <t xml:space="preserve">1.3.1 Lavar as áreas cobertas destinadas à garagem/ao estacionamento;</t>
  </si>
  <si>
    <r>
      <rPr>
        <sz val="10"/>
        <color theme="1"/>
        <rFont val="Arial"/>
        <family val="0"/>
        <charset val="1"/>
      </rPr>
      <t xml:space="preserve">1.3.2 Proceder a capina e a roçada, retirar de toda área externa, plantas desnecessárias, cortar grama e podar árvores que estejam impedindo a passagem de pessoas.
</t>
    </r>
    <r>
      <rPr>
        <sz val="7"/>
        <color theme="1"/>
        <rFont val="Arial"/>
        <family val="0"/>
        <charset val="1"/>
      </rPr>
      <t xml:space="preserve">1.3.2.1 Os serviços de paisagismo como jardinagem, adubação, aplicação de defensivos agrícolas não integram a composição de preços contemplados por esta Instrução Normativa, devendo receber tratamento diferenciado.</t>
    </r>
  </si>
  <si>
    <t xml:space="preserve">1.1 QUINZENALMENTE, UMA VEZ.</t>
  </si>
  <si>
    <t xml:space="preserve">1.1.1 Limpar todos os vidros (face interna/externa), aplicando-lhes produtos antiembaçantes.</t>
  </si>
  <si>
    <t xml:space="preserve">FACHADAS ENVIDRAÇADAS</t>
  </si>
  <si>
    <t xml:space="preserve">1.1 SEMESTRALMENTE, UMA VEZ.</t>
  </si>
  <si>
    <t xml:space="preserve">1.1.1 Limpar fachadas envidraçadas (face externa), em conformidade com as normas de segurança do trabalho, aplicando-lhes produtos antiembaçantes.</t>
  </si>
  <si>
    <t xml:space="preserve">ÁREAS HOSPITALARES E ASSEMELHADOS</t>
  </si>
  <si>
    <r>
      <rPr>
        <sz val="10"/>
        <color theme="1"/>
        <rFont val="Arial"/>
        <family val="0"/>
        <charset val="1"/>
      </rPr>
      <t xml:space="preserve">Limpeza de áreas hospitalares
</t>
    </r>
    <r>
      <rPr>
        <sz val="7"/>
        <color theme="1"/>
        <rFont val="Arial"/>
        <family val="0"/>
        <charset val="1"/>
      </rPr>
      <t xml:space="preserve">
(sem previsão de atividades específicas no Caderno Técnico 2014)</t>
    </r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</si>
</sst>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General"/>
    <numFmt numFmtId="166" formatCode="&quot;R$ &quot;#,##0.00"/>
    <numFmt numFmtId="167" formatCode="0;[RED]\-0"/>
    <numFmt numFmtId="168" formatCode="#,##0.00"/>
    <numFmt numFmtId="169" formatCode="0.00%"/>
    <numFmt numFmtId="170" formatCode="0.00"/>
    <numFmt numFmtId="171" formatCode="0%"/>
    <numFmt numFmtId="172" formatCode="0.0000"/>
    <numFmt numFmtId="173" formatCode="0.0000%"/>
    <numFmt numFmtId="174" formatCode="#,##0"/>
    <numFmt numFmtId="175" formatCode="@"/>
  </numFmts>
  <fonts count="4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theme="1"/>
      <name val="Arial"/>
      <family val="0"/>
      <charset val="1"/>
    </font>
    <font>
      <b val="true"/>
      <sz val="14"/>
      <color theme="1"/>
      <name val="Arial"/>
      <family val="0"/>
      <charset val="1"/>
    </font>
    <font>
      <b val="true"/>
      <sz val="14"/>
      <color rgb="FFFF0000"/>
      <name val="Arial"/>
      <family val="0"/>
      <charset val="1"/>
    </font>
    <font>
      <b val="true"/>
      <sz val="12"/>
      <color theme="1"/>
      <name val="Arial"/>
      <family val="0"/>
      <charset val="1"/>
    </font>
    <font>
      <b val="true"/>
      <sz val="12"/>
      <color rgb="FFFF0000"/>
      <name val="Arial"/>
      <family val="0"/>
      <charset val="1"/>
    </font>
    <font>
      <sz val="10"/>
      <color theme="1"/>
      <name val="Arial"/>
      <family val="0"/>
      <charset val="1"/>
    </font>
    <font>
      <sz val="12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0"/>
      <color rgb="FF0000FF"/>
      <name val="Arial"/>
      <family val="0"/>
      <charset val="1"/>
    </font>
    <font>
      <sz val="12"/>
      <color rgb="FF0000FF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0000FF"/>
      <name val="Arial"/>
      <family val="0"/>
      <charset val="1"/>
    </font>
    <font>
      <sz val="8"/>
      <color rgb="FF0000FF"/>
      <name val="Arial"/>
      <family val="0"/>
      <charset val="1"/>
    </font>
    <font>
      <b val="true"/>
      <sz val="10"/>
      <color rgb="FF0000FF"/>
      <name val="Arial"/>
      <family val="0"/>
      <charset val="1"/>
    </font>
    <font>
      <b val="true"/>
      <sz val="10"/>
      <color rgb="FF3333FF"/>
      <name val="Arial"/>
      <family val="0"/>
      <charset val="1"/>
    </font>
    <font>
      <sz val="11"/>
      <color rgb="FF009900"/>
      <name val="Arial"/>
      <family val="0"/>
      <charset val="1"/>
    </font>
    <font>
      <b val="true"/>
      <sz val="10"/>
      <color rgb="FFFF33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8"/>
      <color rgb="FF0000FF"/>
      <name val="Arial"/>
      <family val="0"/>
      <charset val="1"/>
    </font>
    <font>
      <b val="true"/>
      <sz val="11"/>
      <color rgb="FF0000FF"/>
      <name val="Arial"/>
      <family val="0"/>
      <charset val="1"/>
    </font>
    <font>
      <sz val="7"/>
      <color rgb="FF0000FF"/>
      <name val="Arial"/>
      <family val="0"/>
      <charset val="1"/>
    </font>
    <font>
      <sz val="9"/>
      <color rgb="FF009900"/>
      <name val="Arial"/>
      <family val="0"/>
      <charset val="1"/>
    </font>
    <font>
      <b val="true"/>
      <sz val="9"/>
      <color rgb="FF0000FF"/>
      <name val="Arial"/>
      <family val="0"/>
      <charset val="1"/>
    </font>
    <font>
      <b val="true"/>
      <sz val="9"/>
      <color rgb="FFFF0000"/>
      <name val="Arial"/>
      <family val="0"/>
      <charset val="1"/>
    </font>
    <font>
      <sz val="9"/>
      <color rgb="FF0000FF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trike val="true"/>
      <sz val="10"/>
      <color rgb="FF0099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name val="Arial"/>
      <family val="2"/>
      <charset val="1"/>
    </font>
    <font>
      <b val="true"/>
      <sz val="12"/>
      <color rgb="FF0000FF"/>
      <name val="Arial"/>
      <family val="0"/>
      <charset val="1"/>
    </font>
    <font>
      <sz val="10"/>
      <color rgb="FFFF0000"/>
      <name val="Arial"/>
      <family val="0"/>
      <charset val="1"/>
    </font>
    <font>
      <sz val="10"/>
      <color rgb="FFD9EAD3"/>
      <name val="Arial"/>
      <family val="0"/>
      <charset val="1"/>
    </font>
    <font>
      <b val="true"/>
      <sz val="16"/>
      <color theme="1"/>
      <name val="Arial"/>
      <family val="0"/>
      <charset val="1"/>
    </font>
    <font>
      <sz val="7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12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3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1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2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30" fillId="3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0" fillId="3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7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2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5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12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5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3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D1048576"/>
  <sheetViews>
    <sheetView showFormulas="false" showGridLines="true" showRowColHeaders="true" showZeros="true" rightToLeft="false" tabSelected="true" showOutlineSymbols="true" defaultGridColor="true" view="normal" topLeftCell="A116" colorId="64" zoomScale="100" zoomScaleNormal="100" zoomScalePageLayoutView="100" workbookViewId="0">
      <selection pane="topLeft" activeCell="H143" activeCellId="0" sqref="H143"/>
    </sheetView>
  </sheetViews>
  <sheetFormatPr defaultColWidth="12.5703125" defaultRowHeight="12.75" zeroHeight="false" outlineLevelRow="0" outlineLevelCol="0"/>
  <cols>
    <col collapsed="false" customWidth="true" hidden="false" outlineLevel="0" max="1" min="1" style="1" width="1.57"/>
    <col collapsed="false" customWidth="true" hidden="false" outlineLevel="0" max="2" min="2" style="1" width="15.29"/>
    <col collapsed="false" customWidth="true" hidden="false" outlineLevel="0" max="3" min="3" style="1" width="11.14"/>
    <col collapsed="false" customWidth="true" hidden="false" outlineLevel="0" max="4" min="4" style="1" width="13.29"/>
    <col collapsed="false" customWidth="true" hidden="false" outlineLevel="0" max="5" min="5" style="1" width="11"/>
    <col collapsed="false" customWidth="true" hidden="false" outlineLevel="0" max="6" min="6" style="1" width="17.29"/>
    <col collapsed="false" customWidth="true" hidden="false" outlineLevel="0" max="7" min="7" style="1" width="11.85"/>
    <col collapsed="false" customWidth="true" hidden="false" outlineLevel="0" max="8" min="8" style="1" width="14.71"/>
    <col collapsed="false" customWidth="true" hidden="false" outlineLevel="0" max="9" min="9" style="1" width="16.57"/>
    <col collapsed="false" customWidth="true" hidden="false" outlineLevel="0" max="10" min="10" style="1" width="16"/>
    <col collapsed="false" customWidth="true" hidden="false" outlineLevel="0" max="11" min="11" style="1" width="1.57"/>
    <col collapsed="false" customWidth="true" hidden="false" outlineLevel="0" max="30" min="12" style="1" width="9.14"/>
  </cols>
  <sheetData>
    <row r="1" customFormat="false" ht="10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8" hidden="false" customHeight="true" outlineLevel="0" collapsed="false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8" hidden="false" customHeight="true" outlineLevel="0" collapsed="false">
      <c r="A3" s="2"/>
      <c r="B3" s="4" t="s">
        <v>1</v>
      </c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9" hidden="false" customHeight="true" outlineLevel="0" collapsed="false">
      <c r="A4" s="2"/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21" hidden="false" customHeight="true" outlineLevel="0" collapsed="false">
      <c r="A5" s="2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5.75" hidden="false" customHeight="true" outlineLevel="0" collapsed="false">
      <c r="A6" s="2"/>
      <c r="B6" s="8" t="s">
        <v>4</v>
      </c>
      <c r="C6" s="9"/>
      <c r="D6" s="9"/>
      <c r="E6" s="9"/>
      <c r="F6" s="9"/>
      <c r="G6" s="9"/>
      <c r="H6" s="10"/>
      <c r="I6" s="10"/>
      <c r="J6" s="1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5.75" hidden="false" customHeight="true" outlineLevel="0" collapsed="false">
      <c r="A7" s="2"/>
      <c r="B7" s="8" t="s">
        <v>5</v>
      </c>
      <c r="C7" s="9"/>
      <c r="D7" s="9"/>
      <c r="E7" s="9"/>
      <c r="F7" s="9"/>
      <c r="G7" s="9"/>
      <c r="H7" s="10"/>
      <c r="I7" s="10"/>
      <c r="J7" s="1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20.25" hidden="false" customHeight="true" outlineLevel="0" collapsed="false">
      <c r="A8" s="2"/>
      <c r="B8" s="12" t="s">
        <v>6</v>
      </c>
      <c r="C8" s="12"/>
      <c r="D8" s="12"/>
      <c r="E8" s="12"/>
      <c r="F8" s="12"/>
      <c r="G8" s="12"/>
      <c r="H8" s="12"/>
      <c r="I8" s="12"/>
      <c r="J8" s="1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5.75" hidden="false" customHeight="true" outlineLevel="0" collapsed="false">
      <c r="A9" s="2"/>
      <c r="B9" s="13" t="s">
        <v>7</v>
      </c>
      <c r="C9" s="14" t="s">
        <v>8</v>
      </c>
      <c r="D9" s="14"/>
      <c r="E9" s="14"/>
      <c r="F9" s="14"/>
      <c r="G9" s="15" t="s">
        <v>9</v>
      </c>
      <c r="H9" s="15"/>
      <c r="I9" s="15"/>
      <c r="J9" s="1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5.75" hidden="false" customHeight="true" outlineLevel="0" collapsed="false">
      <c r="A10" s="2"/>
      <c r="B10" s="13" t="s">
        <v>10</v>
      </c>
      <c r="C10" s="14" t="s">
        <v>11</v>
      </c>
      <c r="D10" s="14"/>
      <c r="E10" s="14"/>
      <c r="F10" s="14"/>
      <c r="G10" s="15" t="s">
        <v>12</v>
      </c>
      <c r="H10" s="15"/>
      <c r="I10" s="15"/>
      <c r="J10" s="1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2.75" hidden="false" customHeight="true" outlineLevel="0" collapsed="false">
      <c r="A11" s="2"/>
      <c r="B11" s="13" t="s">
        <v>13</v>
      </c>
      <c r="C11" s="14" t="s">
        <v>14</v>
      </c>
      <c r="D11" s="14"/>
      <c r="E11" s="14"/>
      <c r="F11" s="14"/>
      <c r="G11" s="15"/>
      <c r="H11" s="15"/>
      <c r="I11" s="15"/>
      <c r="J11" s="1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2.75" hidden="false" customHeight="true" outlineLevel="0" collapsed="false">
      <c r="A12" s="2"/>
      <c r="B12" s="13" t="s">
        <v>15</v>
      </c>
      <c r="C12" s="14" t="s">
        <v>16</v>
      </c>
      <c r="D12" s="14"/>
      <c r="E12" s="14"/>
      <c r="F12" s="14"/>
      <c r="G12" s="15" t="n">
        <v>12</v>
      </c>
      <c r="H12" s="15"/>
      <c r="I12" s="15"/>
      <c r="J12" s="1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5" hidden="false" customHeight="true" outlineLevel="0" collapsed="false">
      <c r="A13" s="2"/>
      <c r="B13" s="16" t="s">
        <v>17</v>
      </c>
      <c r="C13" s="16"/>
      <c r="D13" s="16"/>
      <c r="E13" s="16"/>
      <c r="F13" s="16"/>
      <c r="G13" s="17" t="str">
        <f aca="false">G5</f>
        <v>JARDINEIRO</v>
      </c>
      <c r="H13" s="17"/>
      <c r="I13" s="17"/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26.25" hidden="false" customHeight="true" outlineLevel="0" collapsed="false">
      <c r="A14" s="2"/>
      <c r="B14" s="18" t="s">
        <v>18</v>
      </c>
      <c r="C14" s="18"/>
      <c r="D14" s="18"/>
      <c r="E14" s="18"/>
      <c r="F14" s="18"/>
      <c r="G14" s="18"/>
      <c r="H14" s="18"/>
      <c r="I14" s="18"/>
      <c r="J14" s="1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21.75" hidden="false" customHeight="true" outlineLevel="0" collapsed="false">
      <c r="A15" s="19"/>
      <c r="B15" s="16" t="s">
        <v>19</v>
      </c>
      <c r="C15" s="16"/>
      <c r="D15" s="16"/>
      <c r="E15" s="16"/>
      <c r="F15" s="16"/>
      <c r="G15" s="16"/>
      <c r="H15" s="16"/>
      <c r="I15" s="16"/>
      <c r="J15" s="16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customFormat="false" ht="15.75" hidden="false" customHeight="true" outlineLevel="0" collapsed="false">
      <c r="A16" s="2"/>
      <c r="B16" s="13" t="n">
        <v>1</v>
      </c>
      <c r="C16" s="21" t="s">
        <v>20</v>
      </c>
      <c r="D16" s="21"/>
      <c r="E16" s="21"/>
      <c r="F16" s="21"/>
      <c r="G16" s="21"/>
      <c r="H16" s="21"/>
      <c r="I16" s="22" t="str">
        <f aca="false">G5</f>
        <v>JARDINEIRO</v>
      </c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5.75" hidden="false" customHeight="true" outlineLevel="0" collapsed="false">
      <c r="A17" s="2"/>
      <c r="B17" s="13" t="n">
        <v>2</v>
      </c>
      <c r="C17" s="21" t="s">
        <v>21</v>
      </c>
      <c r="D17" s="21"/>
      <c r="E17" s="21"/>
      <c r="F17" s="21"/>
      <c r="G17" s="21"/>
      <c r="H17" s="21"/>
      <c r="I17" s="23" t="s">
        <v>22</v>
      </c>
      <c r="J17" s="2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5.75" hidden="false" customHeight="true" outlineLevel="0" collapsed="false">
      <c r="A18" s="2"/>
      <c r="B18" s="13" t="n">
        <v>3</v>
      </c>
      <c r="C18" s="21" t="s">
        <v>23</v>
      </c>
      <c r="D18" s="21"/>
      <c r="E18" s="21"/>
      <c r="F18" s="21"/>
      <c r="G18" s="21"/>
      <c r="H18" s="21"/>
      <c r="I18" s="24"/>
      <c r="J18" s="2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5.75" hidden="false" customHeight="true" outlineLevel="0" collapsed="false">
      <c r="A19" s="2"/>
      <c r="B19" s="13" t="n">
        <v>4</v>
      </c>
      <c r="C19" s="21" t="s">
        <v>24</v>
      </c>
      <c r="D19" s="21"/>
      <c r="E19" s="21"/>
      <c r="F19" s="21"/>
      <c r="G19" s="21"/>
      <c r="H19" s="21"/>
      <c r="I19" s="25" t="s">
        <v>25</v>
      </c>
      <c r="J19" s="2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5.75" hidden="false" customHeight="true" outlineLevel="0" collapsed="false">
      <c r="A20" s="2"/>
      <c r="B20" s="13" t="n">
        <v>5</v>
      </c>
      <c r="C20" s="21" t="s">
        <v>26</v>
      </c>
      <c r="D20" s="21"/>
      <c r="E20" s="21"/>
      <c r="F20" s="21"/>
      <c r="G20" s="21"/>
      <c r="H20" s="21"/>
      <c r="I20" s="25" t="s">
        <v>27</v>
      </c>
      <c r="J20" s="2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22.5" hidden="false" customHeight="true" outlineLevel="0" collapsed="false">
      <c r="A21" s="2"/>
      <c r="B21" s="26" t="s">
        <v>28</v>
      </c>
      <c r="C21" s="26"/>
      <c r="D21" s="26"/>
      <c r="E21" s="26"/>
      <c r="F21" s="26"/>
      <c r="G21" s="26"/>
      <c r="H21" s="26"/>
      <c r="I21" s="26"/>
      <c r="J21" s="2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22.5" hidden="false" customHeight="true" outlineLevel="0" collapsed="false">
      <c r="A22" s="2"/>
      <c r="B22" s="18" t="s">
        <v>29</v>
      </c>
      <c r="C22" s="18"/>
      <c r="D22" s="18"/>
      <c r="E22" s="18"/>
      <c r="F22" s="18"/>
      <c r="G22" s="18"/>
      <c r="H22" s="18"/>
      <c r="I22" s="18"/>
      <c r="J22" s="1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30" hidden="false" customHeight="true" outlineLevel="0" collapsed="false">
      <c r="A23" s="27"/>
      <c r="B23" s="28" t="n">
        <v>1</v>
      </c>
      <c r="C23" s="29" t="s">
        <v>30</v>
      </c>
      <c r="D23" s="29"/>
      <c r="E23" s="29"/>
      <c r="F23" s="29"/>
      <c r="G23" s="29"/>
      <c r="H23" s="29"/>
      <c r="I23" s="29"/>
      <c r="J23" s="28" t="s">
        <v>31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customFormat="false" ht="30" hidden="false" customHeight="true" outlineLevel="0" collapsed="false">
      <c r="A24" s="2"/>
      <c r="B24" s="13" t="s">
        <v>7</v>
      </c>
      <c r="C24" s="30" t="s">
        <v>32</v>
      </c>
      <c r="D24" s="30"/>
      <c r="E24" s="30"/>
      <c r="F24" s="30"/>
      <c r="G24" s="30"/>
      <c r="H24" s="31" t="n">
        <v>44</v>
      </c>
      <c r="I24" s="30" t="s">
        <v>33</v>
      </c>
      <c r="J24" s="32" t="n">
        <f aca="false">ROUND(H24*5*(I18/220),2)</f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2.75" hidden="false" customHeight="true" outlineLevel="0" collapsed="false">
      <c r="A25" s="2"/>
      <c r="B25" s="13" t="s">
        <v>10</v>
      </c>
      <c r="C25" s="21" t="s">
        <v>34</v>
      </c>
      <c r="D25" s="21"/>
      <c r="E25" s="21"/>
      <c r="F25" s="21"/>
      <c r="G25" s="21"/>
      <c r="H25" s="21"/>
      <c r="I25" s="33"/>
      <c r="J25" s="3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9.5" hidden="false" customHeight="true" outlineLevel="0" collapsed="false">
      <c r="A26" s="2"/>
      <c r="B26" s="13" t="s">
        <v>13</v>
      </c>
      <c r="C26" s="21" t="s">
        <v>35</v>
      </c>
      <c r="D26" s="21"/>
      <c r="E26" s="21"/>
      <c r="F26" s="21"/>
      <c r="G26" s="21"/>
      <c r="H26" s="31"/>
      <c r="I26" s="30" t="s">
        <v>36</v>
      </c>
      <c r="J26" s="32" t="n">
        <f aca="false">ROUND(H26%*J24,2)</f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5.75" hidden="true" customHeight="true" outlineLevel="0" collapsed="false">
      <c r="A27" s="2"/>
      <c r="B27" s="13" t="s">
        <v>15</v>
      </c>
      <c r="C27" s="21" t="s">
        <v>37</v>
      </c>
      <c r="D27" s="21"/>
      <c r="E27" s="21"/>
      <c r="F27" s="21"/>
      <c r="G27" s="21"/>
      <c r="H27" s="31"/>
      <c r="I27" s="30"/>
      <c r="J27" s="32" t="n">
        <f aca="false">ROUND(H27%*J24,2)</f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5.75" hidden="true" customHeight="true" outlineLevel="0" collapsed="false">
      <c r="A28" s="2"/>
      <c r="B28" s="13" t="s">
        <v>38</v>
      </c>
      <c r="C28" s="21" t="s">
        <v>39</v>
      </c>
      <c r="D28" s="21"/>
      <c r="E28" s="21"/>
      <c r="F28" s="21"/>
      <c r="G28" s="21"/>
      <c r="H28" s="31"/>
      <c r="I28" s="30"/>
      <c r="J28" s="32" t="n">
        <f aca="false">ROUND(H28%*J25,2)</f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5.75" hidden="true" customHeight="true" outlineLevel="0" collapsed="false">
      <c r="A29" s="2"/>
      <c r="B29" s="13" t="s">
        <v>40</v>
      </c>
      <c r="C29" s="21" t="s">
        <v>41</v>
      </c>
      <c r="D29" s="21"/>
      <c r="E29" s="21"/>
      <c r="F29" s="21"/>
      <c r="G29" s="21"/>
      <c r="H29" s="31"/>
      <c r="I29" s="30"/>
      <c r="J29" s="3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5.75" hidden="false" customHeight="true" outlineLevel="0" collapsed="false">
      <c r="A30" s="2"/>
      <c r="B30" s="34" t="s">
        <v>42</v>
      </c>
      <c r="C30" s="34"/>
      <c r="D30" s="34"/>
      <c r="E30" s="34"/>
      <c r="F30" s="34"/>
      <c r="G30" s="34"/>
      <c r="H30" s="34"/>
      <c r="I30" s="34"/>
      <c r="J30" s="35" t="n">
        <f aca="false">SUM(J24:J29)</f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20.25" hidden="false" customHeight="true" outlineLevel="0" collapsed="false">
      <c r="A31" s="2"/>
      <c r="B31" s="36" t="s">
        <v>43</v>
      </c>
      <c r="C31" s="36"/>
      <c r="D31" s="36"/>
      <c r="E31" s="36"/>
      <c r="F31" s="36"/>
      <c r="G31" s="36"/>
      <c r="H31" s="36"/>
      <c r="I31" s="36"/>
      <c r="J31" s="3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21.75" hidden="false" customHeight="true" outlineLevel="0" collapsed="false">
      <c r="A32" s="2"/>
      <c r="B32" s="37" t="s">
        <v>44</v>
      </c>
      <c r="C32" s="37"/>
      <c r="D32" s="37"/>
      <c r="E32" s="37"/>
      <c r="F32" s="37"/>
      <c r="G32" s="37"/>
      <c r="H32" s="37"/>
      <c r="I32" s="37"/>
      <c r="J32" s="3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25.5" hidden="false" customHeight="true" outlineLevel="0" collapsed="false">
      <c r="A33" s="2"/>
      <c r="B33" s="38" t="s">
        <v>45</v>
      </c>
      <c r="C33" s="38"/>
      <c r="D33" s="38"/>
      <c r="E33" s="38"/>
      <c r="F33" s="38"/>
      <c r="G33" s="38"/>
      <c r="H33" s="38"/>
      <c r="I33" s="38"/>
      <c r="J33" s="3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25.5" hidden="false" customHeight="true" outlineLevel="0" collapsed="false">
      <c r="A34" s="2"/>
      <c r="B34" s="39" t="s">
        <v>46</v>
      </c>
      <c r="C34" s="40" t="s">
        <v>47</v>
      </c>
      <c r="D34" s="40"/>
      <c r="E34" s="40"/>
      <c r="F34" s="40"/>
      <c r="G34" s="40"/>
      <c r="H34" s="40"/>
      <c r="I34" s="40"/>
      <c r="J34" s="41" t="s">
        <v>48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25.5" hidden="false" customHeight="true" outlineLevel="0" collapsed="false">
      <c r="A35" s="2"/>
      <c r="B35" s="42" t="s">
        <v>7</v>
      </c>
      <c r="C35" s="43" t="s">
        <v>49</v>
      </c>
      <c r="D35" s="43"/>
      <c r="E35" s="43"/>
      <c r="F35" s="43"/>
      <c r="G35" s="43"/>
      <c r="H35" s="43"/>
      <c r="I35" s="33" t="n">
        <v>0.0833</v>
      </c>
      <c r="J35" s="44" t="n">
        <f aca="false">ROUND($J$30*I35,2)</f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50.25" hidden="false" customHeight="true" outlineLevel="0" collapsed="false">
      <c r="A36" s="2"/>
      <c r="B36" s="42" t="s">
        <v>10</v>
      </c>
      <c r="C36" s="43" t="s">
        <v>50</v>
      </c>
      <c r="D36" s="43"/>
      <c r="E36" s="43"/>
      <c r="F36" s="43"/>
      <c r="G36" s="43"/>
      <c r="H36" s="43"/>
      <c r="I36" s="33" t="n">
        <v>0.121</v>
      </c>
      <c r="J36" s="44" t="n">
        <f aca="false">ROUND($J$30*I36,2)</f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9.5" hidden="false" customHeight="true" outlineLevel="0" collapsed="false">
      <c r="A37" s="2"/>
      <c r="B37" s="45" t="s">
        <v>51</v>
      </c>
      <c r="C37" s="45"/>
      <c r="D37" s="45"/>
      <c r="E37" s="45"/>
      <c r="F37" s="45"/>
      <c r="G37" s="45"/>
      <c r="H37" s="45"/>
      <c r="I37" s="45"/>
      <c r="J37" s="46" t="n">
        <f aca="false">SUM(J35+J36)</f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74.25" hidden="false" customHeight="true" outlineLevel="0" collapsed="false">
      <c r="A38" s="2"/>
      <c r="B38" s="26" t="s">
        <v>52</v>
      </c>
      <c r="C38" s="26"/>
      <c r="D38" s="26"/>
      <c r="E38" s="26"/>
      <c r="F38" s="26"/>
      <c r="G38" s="26"/>
      <c r="H38" s="26"/>
      <c r="I38" s="26"/>
      <c r="J38" s="2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32.25" hidden="false" customHeight="true" outlineLevel="0" collapsed="false">
      <c r="A39" s="2"/>
      <c r="B39" s="16" t="s">
        <v>53</v>
      </c>
      <c r="C39" s="16"/>
      <c r="D39" s="16"/>
      <c r="E39" s="16"/>
      <c r="F39" s="16"/>
      <c r="G39" s="16"/>
      <c r="H39" s="16"/>
      <c r="I39" s="16"/>
      <c r="J39" s="1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30" hidden="false" customHeight="true" outlineLevel="0" collapsed="false">
      <c r="A40" s="2"/>
      <c r="B40" s="47" t="s">
        <v>54</v>
      </c>
      <c r="C40" s="48" t="s">
        <v>55</v>
      </c>
      <c r="D40" s="48"/>
      <c r="E40" s="48"/>
      <c r="F40" s="48"/>
      <c r="G40" s="48"/>
      <c r="H40" s="48"/>
      <c r="I40" s="48" t="s">
        <v>56</v>
      </c>
      <c r="J40" s="48" t="s">
        <v>57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5.75" hidden="false" customHeight="true" outlineLevel="0" collapsed="false">
      <c r="A41" s="2"/>
      <c r="B41" s="49" t="s">
        <v>7</v>
      </c>
      <c r="C41" s="21" t="s">
        <v>58</v>
      </c>
      <c r="D41" s="21"/>
      <c r="E41" s="21"/>
      <c r="F41" s="21"/>
      <c r="G41" s="21"/>
      <c r="H41" s="21"/>
      <c r="I41" s="50" t="n">
        <v>0.2</v>
      </c>
      <c r="J41" s="51" t="n">
        <f aca="false">ROUND(($J$30+$J$37)*I41,2)</f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5.75" hidden="false" customHeight="true" outlineLevel="0" collapsed="false">
      <c r="A42" s="2"/>
      <c r="B42" s="49" t="s">
        <v>10</v>
      </c>
      <c r="C42" s="21" t="s">
        <v>59</v>
      </c>
      <c r="D42" s="21"/>
      <c r="E42" s="21"/>
      <c r="F42" s="21"/>
      <c r="G42" s="21"/>
      <c r="H42" s="21"/>
      <c r="I42" s="50" t="n">
        <v>0.025</v>
      </c>
      <c r="J42" s="51" t="n">
        <f aca="false">ROUND(($J$30+$J$37)*I42,2)</f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48.75" hidden="false" customHeight="true" outlineLevel="0" collapsed="false">
      <c r="A43" s="2"/>
      <c r="B43" s="49" t="s">
        <v>13</v>
      </c>
      <c r="C43" s="21" t="s">
        <v>60</v>
      </c>
      <c r="D43" s="21"/>
      <c r="E43" s="52" t="s">
        <v>61</v>
      </c>
      <c r="F43" s="53" t="n">
        <v>0.03</v>
      </c>
      <c r="G43" s="52" t="s">
        <v>62</v>
      </c>
      <c r="H43" s="54" t="n">
        <v>1</v>
      </c>
      <c r="I43" s="55" t="n">
        <f aca="false">ROUND((F43*H43),6)</f>
        <v>0.03</v>
      </c>
      <c r="J43" s="51" t="n">
        <f aca="false">ROUND(($J$30+$J$37)*I43,2)</f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5.75" hidden="false" customHeight="true" outlineLevel="0" collapsed="false">
      <c r="A44" s="2"/>
      <c r="B44" s="49" t="s">
        <v>15</v>
      </c>
      <c r="C44" s="21" t="s">
        <v>63</v>
      </c>
      <c r="D44" s="21"/>
      <c r="E44" s="21"/>
      <c r="F44" s="21"/>
      <c r="G44" s="21"/>
      <c r="H44" s="21"/>
      <c r="I44" s="50" t="n">
        <v>0.015</v>
      </c>
      <c r="J44" s="51" t="n">
        <f aca="false">ROUND(($J$30+$J$37)*I44,2)</f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5.75" hidden="false" customHeight="true" outlineLevel="0" collapsed="false">
      <c r="A45" s="2"/>
      <c r="B45" s="49" t="s">
        <v>38</v>
      </c>
      <c r="C45" s="21" t="s">
        <v>64</v>
      </c>
      <c r="D45" s="21"/>
      <c r="E45" s="21"/>
      <c r="F45" s="21"/>
      <c r="G45" s="21"/>
      <c r="H45" s="21"/>
      <c r="I45" s="50" t="n">
        <v>0.01</v>
      </c>
      <c r="J45" s="51" t="n">
        <f aca="false">ROUND(($J$30+$J$37)*I45,2)</f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5.75" hidden="false" customHeight="true" outlineLevel="0" collapsed="false">
      <c r="A46" s="2"/>
      <c r="B46" s="49" t="s">
        <v>40</v>
      </c>
      <c r="C46" s="21" t="s">
        <v>65</v>
      </c>
      <c r="D46" s="21"/>
      <c r="E46" s="21"/>
      <c r="F46" s="21"/>
      <c r="G46" s="21"/>
      <c r="H46" s="21"/>
      <c r="I46" s="50" t="n">
        <v>0.006</v>
      </c>
      <c r="J46" s="51" t="n">
        <f aca="false">ROUND(($J$30+$J$37)*I46,2)</f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20.25" hidden="false" customHeight="true" outlineLevel="0" collapsed="false">
      <c r="A47" s="2"/>
      <c r="B47" s="49" t="s">
        <v>66</v>
      </c>
      <c r="C47" s="21" t="s">
        <v>67</v>
      </c>
      <c r="D47" s="21"/>
      <c r="E47" s="21"/>
      <c r="F47" s="21"/>
      <c r="G47" s="21"/>
      <c r="H47" s="21"/>
      <c r="I47" s="50" t="n">
        <v>0.002</v>
      </c>
      <c r="J47" s="51" t="n">
        <f aca="false">ROUND(($J$30+$J$37)*I47,2)</f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5.75" hidden="false" customHeight="true" outlineLevel="0" collapsed="false">
      <c r="A48" s="2"/>
      <c r="B48" s="49" t="s">
        <v>68</v>
      </c>
      <c r="C48" s="21" t="s">
        <v>69</v>
      </c>
      <c r="D48" s="21"/>
      <c r="E48" s="21"/>
      <c r="F48" s="21"/>
      <c r="G48" s="21"/>
      <c r="H48" s="21"/>
      <c r="I48" s="50" t="n">
        <v>0.08</v>
      </c>
      <c r="J48" s="51" t="n">
        <f aca="false">ROUND(($J$30+$J$37)*I48,2)</f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5.75" hidden="false" customHeight="true" outlineLevel="0" collapsed="false">
      <c r="A49" s="2"/>
      <c r="B49" s="45" t="s">
        <v>51</v>
      </c>
      <c r="C49" s="45"/>
      <c r="D49" s="45"/>
      <c r="E49" s="45"/>
      <c r="F49" s="45"/>
      <c r="G49" s="45"/>
      <c r="H49" s="45"/>
      <c r="I49" s="56" t="n">
        <f aca="false">SUM(I41:I48)</f>
        <v>0.368</v>
      </c>
      <c r="J49" s="57" t="n">
        <f aca="false">SUM(J41:J48)</f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35.25" hidden="false" customHeight="true" outlineLevel="0" collapsed="false">
      <c r="A50" s="2"/>
      <c r="B50" s="26" t="s">
        <v>70</v>
      </c>
      <c r="C50" s="26"/>
      <c r="D50" s="26"/>
      <c r="E50" s="26"/>
      <c r="F50" s="26"/>
      <c r="G50" s="26"/>
      <c r="H50" s="26"/>
      <c r="I50" s="26"/>
      <c r="J50" s="2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18" hidden="false" customHeight="true" outlineLevel="0" collapsed="false">
      <c r="A51" s="2"/>
      <c r="B51" s="38" t="s">
        <v>71</v>
      </c>
      <c r="C51" s="38"/>
      <c r="D51" s="38"/>
      <c r="E51" s="38"/>
      <c r="F51" s="38"/>
      <c r="G51" s="38"/>
      <c r="H51" s="38"/>
      <c r="I51" s="38"/>
      <c r="J51" s="3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8" hidden="false" customHeight="true" outlineLevel="0" collapsed="false">
      <c r="A52" s="2"/>
      <c r="B52" s="58" t="s">
        <v>72</v>
      </c>
      <c r="C52" s="48" t="s">
        <v>73</v>
      </c>
      <c r="D52" s="48"/>
      <c r="E52" s="48"/>
      <c r="F52" s="48"/>
      <c r="G52" s="48"/>
      <c r="H52" s="48"/>
      <c r="I52" s="48"/>
      <c r="J52" s="48" t="s">
        <v>48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5.75" hidden="false" customHeight="true" outlineLevel="0" collapsed="false">
      <c r="A53" s="2"/>
      <c r="B53" s="42" t="s">
        <v>7</v>
      </c>
      <c r="C53" s="14" t="s">
        <v>74</v>
      </c>
      <c r="D53" s="14"/>
      <c r="E53" s="14"/>
      <c r="F53" s="14"/>
      <c r="G53" s="14"/>
      <c r="H53" s="14"/>
      <c r="I53" s="14"/>
      <c r="J53" s="51" t="n">
        <f aca="false">IF(ROUND((I56*I54*I55)-(J24*I57),2)&lt;0,0,ROUND((I56*I54*I55)-(J24*I57),2))</f>
        <v>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22.5" hidden="false" customHeight="true" outlineLevel="0" collapsed="false">
      <c r="A54" s="2"/>
      <c r="B54" s="42"/>
      <c r="C54" s="59" t="s">
        <v>75</v>
      </c>
      <c r="D54" s="59"/>
      <c r="E54" s="59"/>
      <c r="F54" s="59"/>
      <c r="G54" s="59"/>
      <c r="H54" s="59"/>
      <c r="I54" s="60"/>
      <c r="J54" s="61" t="s">
        <v>76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7.25" hidden="false" customHeight="true" outlineLevel="0" collapsed="false">
      <c r="A55" s="2"/>
      <c r="B55" s="42"/>
      <c r="C55" s="62" t="s">
        <v>77</v>
      </c>
      <c r="D55" s="62"/>
      <c r="E55" s="62"/>
      <c r="F55" s="62"/>
      <c r="G55" s="62"/>
      <c r="H55" s="62"/>
      <c r="I55" s="63"/>
      <c r="J55" s="6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4.25" hidden="false" customHeight="true" outlineLevel="0" collapsed="false">
      <c r="A56" s="2"/>
      <c r="B56" s="42"/>
      <c r="C56" s="62" t="s">
        <v>78</v>
      </c>
      <c r="D56" s="62"/>
      <c r="E56" s="62"/>
      <c r="F56" s="62"/>
      <c r="G56" s="62"/>
      <c r="H56" s="62"/>
      <c r="I56" s="64" t="n">
        <v>22</v>
      </c>
      <c r="J56" s="6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4.25" hidden="false" customHeight="true" outlineLevel="0" collapsed="false">
      <c r="A57" s="2"/>
      <c r="B57" s="42"/>
      <c r="C57" s="65" t="s">
        <v>79</v>
      </c>
      <c r="D57" s="65"/>
      <c r="E57" s="65"/>
      <c r="F57" s="65"/>
      <c r="G57" s="65"/>
      <c r="H57" s="65"/>
      <c r="I57" s="66" t="n">
        <v>0.06</v>
      </c>
      <c r="J57" s="6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5.75" hidden="false" customHeight="true" outlineLevel="0" collapsed="false">
      <c r="A58" s="2"/>
      <c r="B58" s="42" t="s">
        <v>10</v>
      </c>
      <c r="C58" s="14" t="s">
        <v>80</v>
      </c>
      <c r="D58" s="14"/>
      <c r="E58" s="14"/>
      <c r="F58" s="14"/>
      <c r="G58" s="14"/>
      <c r="H58" s="14"/>
      <c r="I58" s="14"/>
      <c r="J58" s="51" t="n">
        <f aca="false">ROUND(I60*I59*(1-I61),2)</f>
        <v>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5.75" hidden="false" customHeight="true" outlineLevel="0" collapsed="false">
      <c r="A59" s="2"/>
      <c r="B59" s="42"/>
      <c r="C59" s="59" t="s">
        <v>81</v>
      </c>
      <c r="D59" s="59"/>
      <c r="E59" s="59"/>
      <c r="F59" s="59"/>
      <c r="G59" s="59"/>
      <c r="H59" s="59"/>
      <c r="I59" s="60"/>
      <c r="J59" s="61" t="s">
        <v>76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5.75" hidden="false" customHeight="true" outlineLevel="0" collapsed="false">
      <c r="A60" s="2"/>
      <c r="B60" s="68"/>
      <c r="C60" s="59" t="s">
        <v>82</v>
      </c>
      <c r="D60" s="59"/>
      <c r="E60" s="59"/>
      <c r="F60" s="59"/>
      <c r="G60" s="59"/>
      <c r="H60" s="59"/>
      <c r="I60" s="64" t="n">
        <v>22</v>
      </c>
      <c r="J60" s="6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5.75" hidden="false" customHeight="true" outlineLevel="0" collapsed="false">
      <c r="A61" s="2"/>
      <c r="B61" s="68"/>
      <c r="C61" s="59" t="s">
        <v>83</v>
      </c>
      <c r="D61" s="59"/>
      <c r="E61" s="59"/>
      <c r="F61" s="59"/>
      <c r="G61" s="59"/>
      <c r="H61" s="59"/>
      <c r="I61" s="69"/>
      <c r="J61" s="6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5.75" hidden="false" customHeight="true" outlineLevel="0" collapsed="false">
      <c r="A62" s="2"/>
      <c r="B62" s="42" t="s">
        <v>13</v>
      </c>
      <c r="C62" s="14" t="s">
        <v>84</v>
      </c>
      <c r="D62" s="14"/>
      <c r="E62" s="14"/>
      <c r="F62" s="14"/>
      <c r="G62" s="14"/>
      <c r="H62" s="14"/>
      <c r="I62" s="14"/>
      <c r="J62" s="70" t="n">
        <v>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4.25" hidden="false" customHeight="true" outlineLevel="0" collapsed="false">
      <c r="A63" s="2"/>
      <c r="B63" s="42" t="s">
        <v>15</v>
      </c>
      <c r="C63" s="21" t="s">
        <v>85</v>
      </c>
      <c r="D63" s="21"/>
      <c r="E63" s="21"/>
      <c r="F63" s="21"/>
      <c r="G63" s="21"/>
      <c r="H63" s="21"/>
      <c r="I63" s="21"/>
      <c r="J63" s="7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5.75" hidden="false" customHeight="true" outlineLevel="0" collapsed="false">
      <c r="A64" s="2"/>
      <c r="B64" s="42" t="s">
        <v>38</v>
      </c>
      <c r="C64" s="72" t="s">
        <v>86</v>
      </c>
      <c r="D64" s="72"/>
      <c r="E64" s="72"/>
      <c r="F64" s="72"/>
      <c r="G64" s="72"/>
      <c r="H64" s="72"/>
      <c r="I64" s="72"/>
      <c r="J64" s="71" t="s">
        <v>76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5.75" hidden="false" customHeight="true" outlineLevel="0" collapsed="false">
      <c r="A65" s="2"/>
      <c r="B65" s="73"/>
      <c r="C65" s="45" t="s">
        <v>42</v>
      </c>
      <c r="D65" s="45"/>
      <c r="E65" s="45"/>
      <c r="F65" s="45"/>
      <c r="G65" s="45"/>
      <c r="H65" s="45"/>
      <c r="I65" s="45"/>
      <c r="J65" s="57" t="n">
        <f aca="false">SUM(J53:J64)</f>
        <v>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22.35" hidden="false" customHeight="true" outlineLevel="0" collapsed="false">
      <c r="A66" s="2"/>
      <c r="B66" s="26" t="s">
        <v>87</v>
      </c>
      <c r="C66" s="26"/>
      <c r="D66" s="26"/>
      <c r="E66" s="26"/>
      <c r="F66" s="26"/>
      <c r="G66" s="26"/>
      <c r="H66" s="26"/>
      <c r="I66" s="26"/>
      <c r="J66" s="2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1.75" hidden="false" customHeight="true" outlineLevel="0" collapsed="false">
      <c r="A67" s="2"/>
      <c r="B67" s="18" t="s">
        <v>88</v>
      </c>
      <c r="C67" s="18"/>
      <c r="D67" s="18"/>
      <c r="E67" s="18"/>
      <c r="F67" s="18"/>
      <c r="G67" s="18"/>
      <c r="H67" s="18"/>
      <c r="I67" s="18"/>
      <c r="J67" s="1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customFormat="false" ht="14.25" hidden="false" customHeight="true" outlineLevel="0" collapsed="false">
      <c r="A68" s="2"/>
      <c r="B68" s="48" t="n">
        <v>2</v>
      </c>
      <c r="C68" s="48" t="s">
        <v>89</v>
      </c>
      <c r="D68" s="48"/>
      <c r="E68" s="48"/>
      <c r="F68" s="48"/>
      <c r="G68" s="48"/>
      <c r="H68" s="48"/>
      <c r="I68" s="48"/>
      <c r="J68" s="48" t="s">
        <v>48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customFormat="false" ht="21.75" hidden="false" customHeight="true" outlineLevel="0" collapsed="false">
      <c r="A69" s="2"/>
      <c r="B69" s="13" t="s">
        <v>46</v>
      </c>
      <c r="C69" s="21" t="s">
        <v>90</v>
      </c>
      <c r="D69" s="21"/>
      <c r="E69" s="21"/>
      <c r="F69" s="21"/>
      <c r="G69" s="21"/>
      <c r="H69" s="21"/>
      <c r="I69" s="21"/>
      <c r="J69" s="44" t="n">
        <f aca="false">J37</f>
        <v>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customFormat="false" ht="18" hidden="false" customHeight="true" outlineLevel="0" collapsed="false">
      <c r="A70" s="2"/>
      <c r="B70" s="13" t="s">
        <v>54</v>
      </c>
      <c r="C70" s="21" t="s">
        <v>55</v>
      </c>
      <c r="D70" s="21"/>
      <c r="E70" s="21"/>
      <c r="F70" s="21"/>
      <c r="G70" s="21"/>
      <c r="H70" s="21"/>
      <c r="I70" s="21"/>
      <c r="J70" s="44" t="n">
        <f aca="false">J49</f>
        <v>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customFormat="false" ht="21.75" hidden="false" customHeight="true" outlineLevel="0" collapsed="false">
      <c r="A71" s="2"/>
      <c r="B71" s="13" t="s">
        <v>72</v>
      </c>
      <c r="C71" s="21" t="s">
        <v>73</v>
      </c>
      <c r="D71" s="21"/>
      <c r="E71" s="21"/>
      <c r="F71" s="21"/>
      <c r="G71" s="21"/>
      <c r="H71" s="21"/>
      <c r="I71" s="21"/>
      <c r="J71" s="44" t="n">
        <f aca="false">J65</f>
        <v>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customFormat="false" ht="14.25" hidden="false" customHeight="true" outlineLevel="0" collapsed="false">
      <c r="A72" s="2"/>
      <c r="B72" s="34" t="s">
        <v>51</v>
      </c>
      <c r="C72" s="34"/>
      <c r="D72" s="34"/>
      <c r="E72" s="34"/>
      <c r="F72" s="34"/>
      <c r="G72" s="34"/>
      <c r="H72" s="34"/>
      <c r="I72" s="34"/>
      <c r="J72" s="74" t="n">
        <f aca="false">SUM(J69+J70+J71)</f>
        <v>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customFormat="false" ht="26.25" hidden="false" customHeight="true" outlineLevel="0" collapsed="false">
      <c r="A73" s="2"/>
      <c r="B73" s="37" t="s">
        <v>91</v>
      </c>
      <c r="C73" s="37"/>
      <c r="D73" s="37"/>
      <c r="E73" s="37"/>
      <c r="F73" s="37"/>
      <c r="G73" s="37"/>
      <c r="H73" s="37"/>
      <c r="I73" s="37"/>
      <c r="J73" s="3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customFormat="false" ht="14.25" hidden="false" customHeight="true" outlineLevel="0" collapsed="false">
      <c r="A74" s="2"/>
      <c r="B74" s="58" t="n">
        <v>3</v>
      </c>
      <c r="C74" s="58" t="s">
        <v>92</v>
      </c>
      <c r="D74" s="58"/>
      <c r="E74" s="58"/>
      <c r="F74" s="58"/>
      <c r="G74" s="58"/>
      <c r="H74" s="58"/>
      <c r="I74" s="58"/>
      <c r="J74" s="58" t="s">
        <v>93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customFormat="false" ht="34.5" hidden="false" customHeight="true" outlineLevel="0" collapsed="false">
      <c r="A75" s="2"/>
      <c r="B75" s="42" t="s">
        <v>7</v>
      </c>
      <c r="C75" s="21" t="s">
        <v>94</v>
      </c>
      <c r="D75" s="21"/>
      <c r="E75" s="21"/>
      <c r="F75" s="21"/>
      <c r="G75" s="21"/>
      <c r="H75" s="21"/>
      <c r="I75" s="21"/>
      <c r="J75" s="51" t="n">
        <f aca="false">ROUND((($J$30/12)+($J$35/12)+(J36/12))*(30/30)*0.05,2)</f>
        <v>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customFormat="false" ht="12.75" hidden="false" customHeight="false" outlineLevel="0" collapsed="false">
      <c r="A76" s="2"/>
      <c r="B76" s="42" t="s">
        <v>10</v>
      </c>
      <c r="C76" s="75" t="s">
        <v>95</v>
      </c>
      <c r="D76" s="75"/>
      <c r="E76" s="75"/>
      <c r="F76" s="75"/>
      <c r="G76" s="75"/>
      <c r="H76" s="75"/>
      <c r="I76" s="75"/>
      <c r="J76" s="51" t="n">
        <f aca="false">ROUND($J$75*I48,2)</f>
        <v>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customFormat="false" ht="37.5" hidden="false" customHeight="true" outlineLevel="0" collapsed="false">
      <c r="A77" s="2"/>
      <c r="B77" s="42" t="s">
        <v>13</v>
      </c>
      <c r="C77" s="21" t="s">
        <v>96</v>
      </c>
      <c r="D77" s="21"/>
      <c r="E77" s="21"/>
      <c r="F77" s="21"/>
      <c r="G77" s="21"/>
      <c r="H77" s="21"/>
      <c r="I77" s="21"/>
      <c r="J77" s="51" t="n">
        <f aca="false">ROUND(((($J$30/30)*7)/$G$12)*1,2)</f>
        <v>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customFormat="false" ht="12.75" hidden="false" customHeight="false" outlineLevel="0" collapsed="false">
      <c r="A78" s="2"/>
      <c r="B78" s="42" t="s">
        <v>15</v>
      </c>
      <c r="C78" s="75" t="s">
        <v>97</v>
      </c>
      <c r="D78" s="75"/>
      <c r="E78" s="75"/>
      <c r="F78" s="75"/>
      <c r="G78" s="75"/>
      <c r="H78" s="75"/>
      <c r="I78" s="75"/>
      <c r="J78" s="51" t="n">
        <f aca="false">ROUND($I$49*J77,2)</f>
        <v>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customFormat="false" ht="36.75" hidden="false" customHeight="true" outlineLevel="0" collapsed="false">
      <c r="A79" s="2"/>
      <c r="B79" s="42" t="s">
        <v>38</v>
      </c>
      <c r="C79" s="21" t="s">
        <v>98</v>
      </c>
      <c r="D79" s="21"/>
      <c r="E79" s="21"/>
      <c r="F79" s="21"/>
      <c r="G79" s="21"/>
      <c r="H79" s="21"/>
      <c r="I79" s="76" t="n">
        <v>0.04</v>
      </c>
      <c r="J79" s="51" t="n">
        <f aca="false">ROUND($J$30*I79,2)</f>
        <v>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customFormat="false" ht="15.75" hidden="false" customHeight="true" outlineLevel="0" collapsed="false">
      <c r="A80" s="2"/>
      <c r="B80" s="45" t="s">
        <v>51</v>
      </c>
      <c r="C80" s="45"/>
      <c r="D80" s="45"/>
      <c r="E80" s="45"/>
      <c r="F80" s="45"/>
      <c r="G80" s="45"/>
      <c r="H80" s="45"/>
      <c r="I80" s="45"/>
      <c r="J80" s="57" t="n">
        <f aca="false">SUM(J75:J79)</f>
        <v>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customFormat="false" ht="51" hidden="false" customHeight="true" outlineLevel="0" collapsed="false">
      <c r="A81" s="2"/>
      <c r="B81" s="26" t="s">
        <v>99</v>
      </c>
      <c r="C81" s="26"/>
      <c r="D81" s="26"/>
      <c r="E81" s="26"/>
      <c r="F81" s="26"/>
      <c r="G81" s="26"/>
      <c r="H81" s="26"/>
      <c r="I81" s="26"/>
      <c r="J81" s="2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customFormat="false" ht="21.75" hidden="false" customHeight="true" outlineLevel="0" collapsed="false">
      <c r="A82" s="2"/>
      <c r="B82" s="18" t="s">
        <v>100</v>
      </c>
      <c r="C82" s="18"/>
      <c r="D82" s="18"/>
      <c r="E82" s="18"/>
      <c r="F82" s="18"/>
      <c r="G82" s="18"/>
      <c r="H82" s="18"/>
      <c r="I82" s="18"/>
      <c r="J82" s="1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27" hidden="false" customHeight="true" outlineLevel="0" collapsed="false">
      <c r="A83" s="2"/>
      <c r="B83" s="26" t="s">
        <v>101</v>
      </c>
      <c r="C83" s="26"/>
      <c r="D83" s="26"/>
      <c r="E83" s="26"/>
      <c r="F83" s="26"/>
      <c r="G83" s="26"/>
      <c r="H83" s="26"/>
      <c r="I83" s="26"/>
      <c r="J83" s="2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27" hidden="false" customHeight="true" outlineLevel="0" collapsed="false">
      <c r="A84" s="2"/>
      <c r="B84" s="77" t="s">
        <v>102</v>
      </c>
      <c r="C84" s="77"/>
      <c r="D84" s="77"/>
      <c r="E84" s="77"/>
      <c r="F84" s="77"/>
      <c r="G84" s="77"/>
      <c r="H84" s="77"/>
      <c r="I84" s="77"/>
      <c r="J84" s="7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6.5" hidden="false" customHeight="true" outlineLevel="0" collapsed="false">
      <c r="A85" s="2"/>
      <c r="B85" s="78" t="s">
        <v>103</v>
      </c>
      <c r="C85" s="79" t="n">
        <f aca="false">J30</f>
        <v>0</v>
      </c>
      <c r="D85" s="78" t="s">
        <v>104</v>
      </c>
      <c r="E85" s="78"/>
      <c r="F85" s="79" t="n">
        <f aca="false">J72-J53-J58</f>
        <v>0</v>
      </c>
      <c r="G85" s="78" t="s">
        <v>105</v>
      </c>
      <c r="H85" s="78"/>
      <c r="I85" s="80" t="n">
        <f aca="false">J80</f>
        <v>0</v>
      </c>
      <c r="J85" s="81" t="n">
        <f aca="false">C85+F85+I85</f>
        <v>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22.5" hidden="false" customHeight="true" outlineLevel="0" collapsed="false">
      <c r="A86" s="2"/>
      <c r="B86" s="82" t="s">
        <v>106</v>
      </c>
      <c r="C86" s="82"/>
      <c r="D86" s="82"/>
      <c r="E86" s="82"/>
      <c r="F86" s="82"/>
      <c r="G86" s="82"/>
      <c r="H86" s="82"/>
      <c r="I86" s="82"/>
      <c r="J86" s="8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5.75" hidden="false" customHeight="true" outlineLevel="0" collapsed="false">
      <c r="A87" s="2"/>
      <c r="B87" s="83" t="s">
        <v>107</v>
      </c>
      <c r="C87" s="58" t="s">
        <v>108</v>
      </c>
      <c r="D87" s="58"/>
      <c r="E87" s="58"/>
      <c r="F87" s="58"/>
      <c r="G87" s="58"/>
      <c r="H87" s="58"/>
      <c r="I87" s="58"/>
      <c r="J87" s="83" t="s">
        <v>48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52.5" hidden="false" customHeight="true" outlineLevel="0" collapsed="false">
      <c r="A88" s="2"/>
      <c r="B88" s="39" t="s">
        <v>7</v>
      </c>
      <c r="C88" s="84" t="s">
        <v>109</v>
      </c>
      <c r="D88" s="84"/>
      <c r="E88" s="84"/>
      <c r="F88" s="84"/>
      <c r="G88" s="84"/>
      <c r="H88" s="84"/>
      <c r="I88" s="84"/>
      <c r="J88" s="51" t="n">
        <f aca="false">ROUND(J85/12,2)</f>
        <v>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5" hidden="false" customHeight="true" outlineLevel="0" collapsed="false">
      <c r="A89" s="2"/>
      <c r="B89" s="42" t="s">
        <v>10</v>
      </c>
      <c r="C89" s="84" t="s">
        <v>110</v>
      </c>
      <c r="D89" s="84"/>
      <c r="E89" s="84"/>
      <c r="F89" s="84"/>
      <c r="G89" s="84"/>
      <c r="H89" s="84"/>
      <c r="I89" s="84"/>
      <c r="J89" s="51" t="n">
        <f aca="false">ROUND((($J$85/30)*1)/12,2)</f>
        <v>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9.5" hidden="false" customHeight="true" outlineLevel="0" collapsed="false">
      <c r="A90" s="2"/>
      <c r="B90" s="42" t="s">
        <v>13</v>
      </c>
      <c r="C90" s="84" t="s">
        <v>111</v>
      </c>
      <c r="D90" s="84"/>
      <c r="E90" s="84"/>
      <c r="F90" s="84"/>
      <c r="G90" s="84"/>
      <c r="H90" s="84"/>
      <c r="I90" s="84"/>
      <c r="J90" s="51" t="n">
        <f aca="false">ROUND((($J$85/30)*5)/12*0.015,2)</f>
        <v>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28.5" hidden="false" customHeight="true" outlineLevel="0" collapsed="false">
      <c r="A91" s="2"/>
      <c r="B91" s="42" t="s">
        <v>15</v>
      </c>
      <c r="C91" s="84" t="s">
        <v>112</v>
      </c>
      <c r="D91" s="84"/>
      <c r="E91" s="84"/>
      <c r="F91" s="84"/>
      <c r="G91" s="84"/>
      <c r="H91" s="84"/>
      <c r="I91" s="84"/>
      <c r="J91" s="51" t="n">
        <f aca="false">ROUND((((($J$85)/30)*0.97)/12),2)</f>
        <v>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75.75" hidden="false" customHeight="true" outlineLevel="0" collapsed="false">
      <c r="A92" s="2"/>
      <c r="B92" s="42" t="s">
        <v>38</v>
      </c>
      <c r="C92" s="85" t="s">
        <v>113</v>
      </c>
      <c r="D92" s="85"/>
      <c r="E92" s="85"/>
      <c r="F92" s="85"/>
      <c r="G92" s="85"/>
      <c r="H92" s="85"/>
      <c r="I92" s="85"/>
      <c r="J92" s="51" t="n">
        <f aca="false">ROUND(((((C85*0.121)+(I49)*(C85*0.121))*(4/12)))*0.02,2)+ROUND(((I48*C85+I49*J35+J65-J53-J58+J80)*4/12)*0.02,2)</f>
        <v>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4.25" hidden="false" customHeight="true" outlineLevel="0" collapsed="false">
      <c r="A93" s="2"/>
      <c r="B93" s="86" t="s">
        <v>40</v>
      </c>
      <c r="C93" s="84" t="s">
        <v>114</v>
      </c>
      <c r="D93" s="84"/>
      <c r="E93" s="84"/>
      <c r="F93" s="84"/>
      <c r="G93" s="84"/>
      <c r="H93" s="84"/>
      <c r="I93" s="84"/>
      <c r="J93" s="51" t="n">
        <f aca="false">ROUND((((($J$85)/30)*3)/12),2)</f>
        <v>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5.75" hidden="false" customHeight="true" outlineLevel="0" collapsed="false">
      <c r="A94" s="2"/>
      <c r="B94" s="45" t="s">
        <v>51</v>
      </c>
      <c r="C94" s="45"/>
      <c r="D94" s="45"/>
      <c r="E94" s="45"/>
      <c r="F94" s="45"/>
      <c r="G94" s="45"/>
      <c r="H94" s="45"/>
      <c r="I94" s="45"/>
      <c r="J94" s="87" t="n">
        <f aca="false">SUM(J88:J93)</f>
        <v>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20.25" hidden="false" customHeight="true" outlineLevel="0" collapsed="false">
      <c r="A95" s="2"/>
      <c r="B95" s="40" t="s">
        <v>115</v>
      </c>
      <c r="C95" s="40"/>
      <c r="D95" s="40"/>
      <c r="E95" s="40"/>
      <c r="F95" s="40"/>
      <c r="G95" s="40"/>
      <c r="H95" s="40"/>
      <c r="I95" s="40"/>
      <c r="J95" s="4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4.25" hidden="true" customHeight="true" outlineLevel="0" collapsed="false">
      <c r="A96" s="2"/>
      <c r="B96" s="58" t="s">
        <v>116</v>
      </c>
      <c r="C96" s="58" t="s">
        <v>117</v>
      </c>
      <c r="D96" s="58"/>
      <c r="E96" s="58"/>
      <c r="F96" s="58"/>
      <c r="G96" s="58"/>
      <c r="H96" s="58"/>
      <c r="I96" s="58"/>
      <c r="J96" s="88" t="s">
        <v>48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true" customHeight="true" outlineLevel="0" collapsed="false">
      <c r="A97" s="2"/>
      <c r="B97" s="42" t="s">
        <v>7</v>
      </c>
      <c r="C97" s="75" t="s">
        <v>118</v>
      </c>
      <c r="D97" s="75"/>
      <c r="E97" s="75"/>
      <c r="F97" s="75"/>
      <c r="G97" s="75"/>
      <c r="H97" s="75"/>
      <c r="I97" s="75"/>
      <c r="J97" s="70" t="n">
        <v>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5.75" hidden="true" customHeight="true" outlineLevel="0" collapsed="false">
      <c r="A98" s="2"/>
      <c r="B98" s="45" t="s">
        <v>51</v>
      </c>
      <c r="C98" s="45"/>
      <c r="D98" s="45"/>
      <c r="E98" s="45"/>
      <c r="F98" s="45"/>
      <c r="G98" s="45"/>
      <c r="H98" s="45"/>
      <c r="I98" s="45"/>
      <c r="J98" s="57" t="n">
        <v>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23.25" hidden="true" customHeight="true" outlineLevel="0" collapsed="false">
      <c r="A99" s="2"/>
      <c r="B99" s="18" t="s">
        <v>119</v>
      </c>
      <c r="C99" s="18"/>
      <c r="D99" s="18"/>
      <c r="E99" s="18"/>
      <c r="F99" s="18"/>
      <c r="G99" s="18"/>
      <c r="H99" s="18"/>
      <c r="I99" s="18"/>
      <c r="J99" s="1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27" hidden="true" customHeight="true" outlineLevel="0" collapsed="false">
      <c r="A100" s="2"/>
      <c r="B100" s="48" t="n">
        <v>4</v>
      </c>
      <c r="C100" s="58" t="s">
        <v>120</v>
      </c>
      <c r="D100" s="58"/>
      <c r="E100" s="58"/>
      <c r="F100" s="58"/>
      <c r="G100" s="58"/>
      <c r="H100" s="58"/>
      <c r="I100" s="58"/>
      <c r="J100" s="88" t="s">
        <v>48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9.5" hidden="true" customHeight="true" outlineLevel="0" collapsed="false">
      <c r="A101" s="2"/>
      <c r="B101" s="13" t="s">
        <v>107</v>
      </c>
      <c r="C101" s="75" t="s">
        <v>108</v>
      </c>
      <c r="D101" s="75"/>
      <c r="E101" s="75"/>
      <c r="F101" s="75"/>
      <c r="G101" s="75"/>
      <c r="H101" s="75"/>
      <c r="I101" s="75"/>
      <c r="J101" s="51" t="n">
        <f aca="false">J94</f>
        <v>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9.5" hidden="true" customHeight="true" outlineLevel="0" collapsed="false">
      <c r="A102" s="2"/>
      <c r="B102" s="13" t="s">
        <v>121</v>
      </c>
      <c r="C102" s="75" t="s">
        <v>117</v>
      </c>
      <c r="D102" s="75"/>
      <c r="E102" s="75"/>
      <c r="F102" s="75"/>
      <c r="G102" s="75"/>
      <c r="H102" s="75"/>
      <c r="I102" s="75"/>
      <c r="J102" s="51" t="n">
        <f aca="false">J98</f>
        <v>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9.5" hidden="true" customHeight="true" outlineLevel="0" collapsed="false">
      <c r="A103" s="2"/>
      <c r="B103" s="34" t="s">
        <v>51</v>
      </c>
      <c r="C103" s="34"/>
      <c r="D103" s="34"/>
      <c r="E103" s="34"/>
      <c r="F103" s="34"/>
      <c r="G103" s="34"/>
      <c r="H103" s="34"/>
      <c r="I103" s="34"/>
      <c r="J103" s="57" t="n">
        <f aca="false">SUM(J101+J102)</f>
        <v>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25.5" hidden="false" customHeight="true" outlineLevel="0" collapsed="false">
      <c r="A104" s="2"/>
      <c r="B104" s="18" t="s">
        <v>122</v>
      </c>
      <c r="C104" s="18"/>
      <c r="D104" s="18"/>
      <c r="E104" s="18"/>
      <c r="F104" s="18"/>
      <c r="G104" s="18"/>
      <c r="H104" s="18"/>
      <c r="I104" s="18"/>
      <c r="J104" s="1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4.25" hidden="false" customHeight="true" outlineLevel="0" collapsed="false">
      <c r="A105" s="2"/>
      <c r="B105" s="58" t="n">
        <v>5</v>
      </c>
      <c r="C105" s="48" t="s">
        <v>123</v>
      </c>
      <c r="D105" s="48"/>
      <c r="E105" s="48"/>
      <c r="F105" s="48"/>
      <c r="G105" s="48"/>
      <c r="H105" s="48"/>
      <c r="I105" s="48"/>
      <c r="J105" s="58" t="s">
        <v>48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7.25" hidden="false" customHeight="true" outlineLevel="0" collapsed="false">
      <c r="A106" s="2"/>
      <c r="B106" s="42" t="s">
        <v>7</v>
      </c>
      <c r="C106" s="21" t="s">
        <v>124</v>
      </c>
      <c r="D106" s="21"/>
      <c r="E106" s="21"/>
      <c r="F106" s="21"/>
      <c r="G106" s="21"/>
      <c r="H106" s="21"/>
      <c r="I106" s="21"/>
      <c r="J106" s="5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5.75" hidden="false" customHeight="true" outlineLevel="0" collapsed="false">
      <c r="A107" s="2"/>
      <c r="B107" s="42" t="s">
        <v>10</v>
      </c>
      <c r="C107" s="89" t="s">
        <v>125</v>
      </c>
      <c r="D107" s="89"/>
      <c r="E107" s="89"/>
      <c r="F107" s="89"/>
      <c r="G107" s="89"/>
      <c r="H107" s="89"/>
      <c r="I107" s="89"/>
      <c r="J107" s="9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5.75" hidden="false" customHeight="true" outlineLevel="0" collapsed="false">
      <c r="A108" s="2"/>
      <c r="B108" s="42" t="s">
        <v>13</v>
      </c>
      <c r="C108" s="75" t="s">
        <v>126</v>
      </c>
      <c r="D108" s="75"/>
      <c r="E108" s="75"/>
      <c r="F108" s="75"/>
      <c r="G108" s="75"/>
      <c r="H108" s="75"/>
      <c r="I108" s="75"/>
      <c r="J108" s="9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5.75" hidden="false" customHeight="true" outlineLevel="0" collapsed="false">
      <c r="A109" s="2"/>
      <c r="B109" s="42" t="s">
        <v>15</v>
      </c>
      <c r="C109" s="21" t="s">
        <v>127</v>
      </c>
      <c r="D109" s="21"/>
      <c r="E109" s="21"/>
      <c r="F109" s="21"/>
      <c r="G109" s="21"/>
      <c r="H109" s="21"/>
      <c r="I109" s="21"/>
      <c r="J109" s="9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5.75" hidden="false" customHeight="true" outlineLevel="0" collapsed="false">
      <c r="A110" s="2"/>
      <c r="B110" s="45" t="s">
        <v>42</v>
      </c>
      <c r="C110" s="45"/>
      <c r="D110" s="45"/>
      <c r="E110" s="45"/>
      <c r="F110" s="45"/>
      <c r="G110" s="45"/>
      <c r="H110" s="45"/>
      <c r="I110" s="45"/>
      <c r="J110" s="74" t="n">
        <f aca="false">SUM(J106:J109)</f>
        <v>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4.25" hidden="false" customHeight="true" outlineLevel="0" collapsed="false">
      <c r="A111" s="2"/>
      <c r="B111" s="91" t="s">
        <v>128</v>
      </c>
      <c r="C111" s="91"/>
      <c r="D111" s="91"/>
      <c r="E111" s="91"/>
      <c r="F111" s="91"/>
      <c r="G111" s="91"/>
      <c r="H111" s="91"/>
      <c r="I111" s="91"/>
      <c r="J111" s="9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24.75" hidden="false" customHeight="true" outlineLevel="0" collapsed="false">
      <c r="A112" s="2"/>
      <c r="B112" s="37" t="s">
        <v>129</v>
      </c>
      <c r="C112" s="37"/>
      <c r="D112" s="37"/>
      <c r="E112" s="37"/>
      <c r="F112" s="37"/>
      <c r="G112" s="37"/>
      <c r="H112" s="37"/>
      <c r="I112" s="37"/>
      <c r="J112" s="3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4.25" hidden="false" customHeight="true" outlineLevel="0" collapsed="false">
      <c r="A113" s="2"/>
      <c r="B113" s="58" t="n">
        <v>6</v>
      </c>
      <c r="C113" s="58" t="s">
        <v>130</v>
      </c>
      <c r="D113" s="58"/>
      <c r="E113" s="58"/>
      <c r="F113" s="58"/>
      <c r="G113" s="58"/>
      <c r="H113" s="58"/>
      <c r="I113" s="48" t="s">
        <v>56</v>
      </c>
      <c r="J113" s="58" t="s">
        <v>48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4.25" hidden="false" customHeight="true" outlineLevel="0" collapsed="false">
      <c r="A114" s="2"/>
      <c r="B114" s="92" t="s">
        <v>131</v>
      </c>
      <c r="C114" s="92"/>
      <c r="D114" s="92"/>
      <c r="E114" s="92"/>
      <c r="F114" s="92"/>
      <c r="G114" s="92"/>
      <c r="H114" s="92"/>
      <c r="I114" s="93" t="s">
        <v>76</v>
      </c>
      <c r="J114" s="51" t="n">
        <f aca="false">SUM(J30+J72+J80+J94+J110)</f>
        <v>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5.75" hidden="false" customHeight="true" outlineLevel="0" collapsed="false">
      <c r="A115" s="2"/>
      <c r="B115" s="94" t="s">
        <v>7</v>
      </c>
      <c r="C115" s="95" t="s">
        <v>132</v>
      </c>
      <c r="D115" s="95"/>
      <c r="E115" s="95"/>
      <c r="F115" s="95"/>
      <c r="G115" s="95"/>
      <c r="H115" s="95"/>
      <c r="I115" s="96" t="n">
        <v>0.03</v>
      </c>
      <c r="J115" s="51" t="n">
        <f aca="false">ROUND(I115*J114,2)</f>
        <v>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4.25" hidden="false" customHeight="true" outlineLevel="0" collapsed="false">
      <c r="A116" s="2"/>
      <c r="B116" s="92" t="s">
        <v>133</v>
      </c>
      <c r="C116" s="92"/>
      <c r="D116" s="92"/>
      <c r="E116" s="92"/>
      <c r="F116" s="92"/>
      <c r="G116" s="92"/>
      <c r="H116" s="92"/>
      <c r="I116" s="97" t="s">
        <v>76</v>
      </c>
      <c r="J116" s="51" t="n">
        <f aca="false">J114+J115</f>
        <v>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5.75" hidden="false" customHeight="true" outlineLevel="0" collapsed="false">
      <c r="A117" s="2"/>
      <c r="B117" s="94" t="s">
        <v>10</v>
      </c>
      <c r="C117" s="95" t="s">
        <v>134</v>
      </c>
      <c r="D117" s="95"/>
      <c r="E117" s="95"/>
      <c r="F117" s="95"/>
      <c r="G117" s="95"/>
      <c r="H117" s="95"/>
      <c r="I117" s="96" t="n">
        <v>0.0679</v>
      </c>
      <c r="J117" s="51" t="n">
        <f aca="false">ROUND(I117*J116,2)</f>
        <v>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4.25" hidden="false" customHeight="true" outlineLevel="0" collapsed="false">
      <c r="A118" s="2"/>
      <c r="B118" s="92" t="s">
        <v>135</v>
      </c>
      <c r="C118" s="92"/>
      <c r="D118" s="92"/>
      <c r="E118" s="92"/>
      <c r="F118" s="92"/>
      <c r="G118" s="92"/>
      <c r="H118" s="92"/>
      <c r="I118" s="98" t="s">
        <v>76</v>
      </c>
      <c r="J118" s="99" t="n">
        <f aca="false">SUM(J114+J115+J117)</f>
        <v>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5.75" hidden="false" customHeight="true" outlineLevel="0" collapsed="false">
      <c r="A119" s="2"/>
      <c r="B119" s="100" t="s">
        <v>13</v>
      </c>
      <c r="C119" s="101" t="s">
        <v>136</v>
      </c>
      <c r="D119" s="101"/>
      <c r="E119" s="101"/>
      <c r="F119" s="101"/>
      <c r="G119" s="101"/>
      <c r="H119" s="101"/>
      <c r="I119" s="102"/>
      <c r="J119" s="10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5" hidden="false" customHeight="false" outlineLevel="0" collapsed="false">
      <c r="A120" s="2"/>
      <c r="B120" s="42"/>
      <c r="C120" s="101" t="s">
        <v>137</v>
      </c>
      <c r="D120" s="101"/>
      <c r="E120" s="101"/>
      <c r="F120" s="101"/>
      <c r="G120" s="101"/>
      <c r="H120" s="101"/>
      <c r="I120" s="102"/>
      <c r="J120" s="10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36" hidden="false" customHeight="true" outlineLevel="0" collapsed="false">
      <c r="A121" s="2"/>
      <c r="B121" s="42"/>
      <c r="C121" s="104" t="s">
        <v>138</v>
      </c>
      <c r="D121" s="104"/>
      <c r="E121" s="104"/>
      <c r="F121" s="104"/>
      <c r="G121" s="104"/>
      <c r="H121" s="104"/>
      <c r="I121" s="105" t="n">
        <v>0.076</v>
      </c>
      <c r="J121" s="51" t="n">
        <f aca="false">ROUND(($J$118/(1-$I$129))*I121,2)</f>
        <v>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35.25" hidden="false" customHeight="true" outlineLevel="0" collapsed="false">
      <c r="A122" s="2"/>
      <c r="B122" s="42"/>
      <c r="C122" s="104" t="s">
        <v>139</v>
      </c>
      <c r="D122" s="104"/>
      <c r="E122" s="104"/>
      <c r="F122" s="104"/>
      <c r="G122" s="104"/>
      <c r="H122" s="104"/>
      <c r="I122" s="105" t="n">
        <v>0.0165</v>
      </c>
      <c r="J122" s="51" t="n">
        <f aca="false">ROUND(($J$118/(1-$I$129))*I122,2)</f>
        <v>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22.5" hidden="false" customHeight="true" outlineLevel="0" collapsed="false">
      <c r="A123" s="106"/>
      <c r="B123" s="107"/>
      <c r="C123" s="108" t="s">
        <v>140</v>
      </c>
      <c r="D123" s="108"/>
      <c r="E123" s="108"/>
      <c r="F123" s="108"/>
      <c r="G123" s="108"/>
      <c r="H123" s="108"/>
      <c r="I123" s="109" t="s">
        <v>76</v>
      </c>
      <c r="J123" s="110" t="s">
        <v>76</v>
      </c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</row>
    <row r="124" customFormat="false" ht="24" hidden="false" customHeight="true" outlineLevel="0" collapsed="false">
      <c r="A124" s="106"/>
      <c r="B124" s="107"/>
      <c r="C124" s="108" t="s">
        <v>141</v>
      </c>
      <c r="D124" s="108"/>
      <c r="E124" s="108"/>
      <c r="F124" s="108"/>
      <c r="G124" s="108"/>
      <c r="H124" s="108"/>
      <c r="I124" s="109" t="s">
        <v>76</v>
      </c>
      <c r="J124" s="110" t="s">
        <v>76</v>
      </c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</row>
    <row r="125" customFormat="false" ht="15" hidden="false" customHeight="true" outlineLevel="0" collapsed="false">
      <c r="A125" s="106"/>
      <c r="B125" s="107"/>
      <c r="C125" s="111" t="s">
        <v>142</v>
      </c>
      <c r="D125" s="111"/>
      <c r="E125" s="111"/>
      <c r="F125" s="111"/>
      <c r="G125" s="111"/>
      <c r="H125" s="111"/>
      <c r="I125" s="109" t="s">
        <v>76</v>
      </c>
      <c r="J125" s="110" t="s">
        <v>76</v>
      </c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</row>
    <row r="126" customFormat="false" ht="18" hidden="false" customHeight="true" outlineLevel="0" collapsed="false">
      <c r="A126" s="2"/>
      <c r="B126" s="42"/>
      <c r="C126" s="101" t="s">
        <v>143</v>
      </c>
      <c r="D126" s="101"/>
      <c r="E126" s="101"/>
      <c r="F126" s="101"/>
      <c r="G126" s="101"/>
      <c r="H126" s="101"/>
      <c r="I126" s="102"/>
      <c r="J126" s="10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4.25" hidden="false" customHeight="true" outlineLevel="0" collapsed="false">
      <c r="A127" s="2"/>
      <c r="B127" s="42"/>
      <c r="C127" s="104" t="s">
        <v>144</v>
      </c>
      <c r="D127" s="104"/>
      <c r="E127" s="104"/>
      <c r="F127" s="104"/>
      <c r="G127" s="104"/>
      <c r="H127" s="104"/>
      <c r="I127" s="112" t="n">
        <v>0.03</v>
      </c>
      <c r="J127" s="51" t="n">
        <f aca="false">ROUND(($J$118/(1-$I$129))*I127,2)</f>
        <v>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5.75" hidden="false" customHeight="true" outlineLevel="0" collapsed="false">
      <c r="A128" s="2"/>
      <c r="B128" s="45" t="s">
        <v>51</v>
      </c>
      <c r="C128" s="45"/>
      <c r="D128" s="45"/>
      <c r="E128" s="45"/>
      <c r="F128" s="45"/>
      <c r="G128" s="45"/>
      <c r="H128" s="45"/>
      <c r="I128" s="45"/>
      <c r="J128" s="57" t="n">
        <f aca="false">SUM(J115+J117+J121+J122+J127)</f>
        <v>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5.75" hidden="false" customHeight="true" outlineLevel="0" collapsed="false">
      <c r="A129" s="2"/>
      <c r="B129" s="34" t="s">
        <v>145</v>
      </c>
      <c r="C129" s="34"/>
      <c r="D129" s="34"/>
      <c r="E129" s="34"/>
      <c r="F129" s="34"/>
      <c r="G129" s="34"/>
      <c r="H129" s="34"/>
      <c r="I129" s="113" t="n">
        <f aca="false">SUM(I121:I127)</f>
        <v>0.1225</v>
      </c>
      <c r="J129" s="57" t="n">
        <f aca="false">SUM(J121:J127)</f>
        <v>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25.5" hidden="false" customHeight="true" outlineLevel="0" collapsed="false">
      <c r="A130" s="2"/>
      <c r="B130" s="26" t="s">
        <v>146</v>
      </c>
      <c r="C130" s="26"/>
      <c r="D130" s="26"/>
      <c r="E130" s="26"/>
      <c r="F130" s="26"/>
      <c r="G130" s="26"/>
      <c r="H130" s="26"/>
      <c r="I130" s="26"/>
      <c r="J130" s="2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customFormat="false" ht="18" hidden="false" customHeight="true" outlineLevel="0" collapsed="false">
      <c r="A131" s="2"/>
      <c r="B131" s="114" t="s">
        <v>147</v>
      </c>
      <c r="C131" s="114"/>
      <c r="D131" s="114"/>
      <c r="E131" s="114"/>
      <c r="F131" s="114"/>
      <c r="G131" s="114"/>
      <c r="H131" s="114"/>
      <c r="I131" s="114"/>
      <c r="J131" s="11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customFormat="false" ht="14.25" hidden="false" customHeight="true" outlineLevel="0" collapsed="false">
      <c r="A132" s="2"/>
      <c r="B132" s="16" t="s">
        <v>148</v>
      </c>
      <c r="C132" s="16"/>
      <c r="D132" s="16"/>
      <c r="E132" s="16"/>
      <c r="F132" s="16"/>
      <c r="G132" s="16"/>
      <c r="H132" s="16"/>
      <c r="I132" s="16"/>
      <c r="J132" s="115" t="s">
        <v>48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customFormat="false" ht="14.25" hidden="false" customHeight="true" outlineLevel="0" collapsed="false">
      <c r="A133" s="2"/>
      <c r="B133" s="116" t="s">
        <v>7</v>
      </c>
      <c r="C133" s="117" t="s">
        <v>149</v>
      </c>
      <c r="D133" s="117"/>
      <c r="E133" s="117"/>
      <c r="F133" s="117"/>
      <c r="G133" s="117"/>
      <c r="H133" s="117"/>
      <c r="I133" s="117"/>
      <c r="J133" s="90" t="n">
        <f aca="false">J30</f>
        <v>0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customFormat="false" ht="14.25" hidden="false" customHeight="true" outlineLevel="0" collapsed="false">
      <c r="A134" s="2"/>
      <c r="B134" s="116" t="s">
        <v>10</v>
      </c>
      <c r="C134" s="117" t="s">
        <v>44</v>
      </c>
      <c r="D134" s="117"/>
      <c r="E134" s="117"/>
      <c r="F134" s="117"/>
      <c r="G134" s="117"/>
      <c r="H134" s="117"/>
      <c r="I134" s="117"/>
      <c r="J134" s="90" t="n">
        <f aca="false">J72</f>
        <v>0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customFormat="false" ht="14.25" hidden="false" customHeight="true" outlineLevel="0" collapsed="false">
      <c r="A135" s="2"/>
      <c r="B135" s="116" t="s">
        <v>13</v>
      </c>
      <c r="C135" s="117" t="s">
        <v>150</v>
      </c>
      <c r="D135" s="117"/>
      <c r="E135" s="117"/>
      <c r="F135" s="117"/>
      <c r="G135" s="117"/>
      <c r="H135" s="117"/>
      <c r="I135" s="117"/>
      <c r="J135" s="90" t="n">
        <f aca="false">J80</f>
        <v>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customFormat="false" ht="14.25" hidden="false" customHeight="true" outlineLevel="0" collapsed="false">
      <c r="A136" s="2"/>
      <c r="B136" s="116" t="s">
        <v>15</v>
      </c>
      <c r="C136" s="117" t="s">
        <v>151</v>
      </c>
      <c r="D136" s="117"/>
      <c r="E136" s="117"/>
      <c r="F136" s="117"/>
      <c r="G136" s="117"/>
      <c r="H136" s="117"/>
      <c r="I136" s="117"/>
      <c r="J136" s="90" t="n">
        <f aca="false">J94</f>
        <v>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customFormat="false" ht="14.25" hidden="false" customHeight="true" outlineLevel="0" collapsed="false">
      <c r="A137" s="2"/>
      <c r="B137" s="116" t="s">
        <v>38</v>
      </c>
      <c r="C137" s="117" t="s">
        <v>152</v>
      </c>
      <c r="D137" s="117"/>
      <c r="E137" s="117"/>
      <c r="F137" s="117"/>
      <c r="G137" s="117"/>
      <c r="H137" s="117"/>
      <c r="I137" s="117"/>
      <c r="J137" s="90" t="n">
        <f aca="false">J110</f>
        <v>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customFormat="false" ht="14.25" hidden="false" customHeight="true" outlineLevel="0" collapsed="false">
      <c r="A138" s="2"/>
      <c r="B138" s="118" t="s">
        <v>153</v>
      </c>
      <c r="C138" s="118"/>
      <c r="D138" s="118"/>
      <c r="E138" s="118"/>
      <c r="F138" s="118"/>
      <c r="G138" s="118"/>
      <c r="H138" s="118"/>
      <c r="I138" s="118"/>
      <c r="J138" s="74" t="n">
        <f aca="false">SUM(J133:J137)</f>
        <v>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customFormat="false" ht="14.25" hidden="false" customHeight="true" outlineLevel="0" collapsed="false">
      <c r="A139" s="2"/>
      <c r="B139" s="119" t="s">
        <v>40</v>
      </c>
      <c r="C139" s="117" t="s">
        <v>154</v>
      </c>
      <c r="D139" s="117"/>
      <c r="E139" s="117"/>
      <c r="F139" s="117"/>
      <c r="G139" s="117"/>
      <c r="H139" s="117"/>
      <c r="I139" s="117"/>
      <c r="J139" s="90" t="n">
        <f aca="false">J128</f>
        <v>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customFormat="false" ht="14.25" hidden="false" customHeight="true" outlineLevel="0" collapsed="false">
      <c r="A140" s="2"/>
      <c r="B140" s="118" t="s">
        <v>155</v>
      </c>
      <c r="C140" s="118"/>
      <c r="D140" s="118"/>
      <c r="E140" s="118"/>
      <c r="F140" s="118"/>
      <c r="G140" s="118"/>
      <c r="H140" s="118"/>
      <c r="I140" s="118"/>
      <c r="J140" s="74" t="n">
        <f aca="false">SUM(J138:J139)</f>
        <v>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customFormat="false" ht="12.75" hidden="false" customHeight="true" outlineLevel="0" collapsed="false">
      <c r="A141" s="2"/>
      <c r="B141" s="120"/>
      <c r="C141" s="120"/>
      <c r="D141" s="120"/>
      <c r="E141" s="120"/>
      <c r="F141" s="120"/>
      <c r="G141" s="120"/>
      <c r="H141" s="120"/>
      <c r="I141" s="120"/>
      <c r="J141" s="120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customFormat="false" ht="18" hidden="false" customHeight="true" outlineLevel="0" collapsed="false">
      <c r="A142" s="2"/>
      <c r="B142" s="121" t="s">
        <v>156</v>
      </c>
      <c r="C142" s="121"/>
      <c r="D142" s="121"/>
      <c r="E142" s="121"/>
      <c r="F142" s="121"/>
      <c r="G142" s="121"/>
      <c r="H142" s="122" t="n">
        <v>0</v>
      </c>
      <c r="I142" s="122"/>
      <c r="J142" s="122"/>
      <c r="K142" s="2"/>
      <c r="L142" s="2"/>
      <c r="M142" s="2"/>
      <c r="N142" s="12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customFormat="false" ht="18" hidden="false" customHeight="true" outlineLevel="0" collapsed="false">
      <c r="A143" s="2"/>
      <c r="B143" s="124" t="s">
        <v>157</v>
      </c>
      <c r="C143" s="124"/>
      <c r="D143" s="124"/>
      <c r="E143" s="124"/>
      <c r="F143" s="124"/>
      <c r="G143" s="124"/>
      <c r="H143" s="125"/>
      <c r="I143" s="125"/>
      <c r="J143" s="12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customFormat="false" ht="15" hidden="false" customHeight="true" outlineLevel="0" collapsed="false">
      <c r="A144" s="2"/>
      <c r="B144" s="124" t="s">
        <v>158</v>
      </c>
      <c r="C144" s="124"/>
      <c r="D144" s="124"/>
      <c r="E144" s="124"/>
      <c r="F144" s="124"/>
      <c r="G144" s="124"/>
      <c r="H144" s="126" t="n">
        <f aca="false">G12</f>
        <v>12</v>
      </c>
      <c r="I144" s="126"/>
      <c r="J144" s="12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customFormat="false" ht="26.25" hidden="false" customHeight="true" outlineLevel="0" collapsed="false">
      <c r="A145" s="2"/>
      <c r="B145" s="124" t="s">
        <v>159</v>
      </c>
      <c r="C145" s="124"/>
      <c r="D145" s="124"/>
      <c r="E145" s="124"/>
      <c r="F145" s="124"/>
      <c r="G145" s="124"/>
      <c r="H145" s="127" t="n">
        <f aca="false">ROUND(H143*H144,2)</f>
        <v>0</v>
      </c>
      <c r="I145" s="127"/>
      <c r="J145" s="12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customFormat="false" ht="7.5" hidden="false" customHeight="true" outlineLevel="0" collapsed="false">
      <c r="A146" s="2"/>
      <c r="B146" s="128"/>
      <c r="C146" s="128"/>
      <c r="D146" s="128"/>
      <c r="E146" s="128"/>
      <c r="F146" s="128"/>
      <c r="G146" s="128"/>
      <c r="H146" s="129"/>
      <c r="I146" s="129"/>
      <c r="J146" s="12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customFormat="false" ht="14.25" hidden="false" customHeight="true" outlineLevel="0" collapsed="false">
      <c r="A147" s="2"/>
      <c r="B147" s="130" t="s">
        <v>160</v>
      </c>
      <c r="C147" s="130"/>
      <c r="D147" s="130"/>
      <c r="E147" s="130"/>
      <c r="F147" s="130"/>
      <c r="G147" s="130"/>
      <c r="H147" s="130"/>
      <c r="I147" s="130"/>
      <c r="J147" s="13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customFormat="false" ht="12" hidden="false" customHeight="true" outlineLevel="0" collapsed="false">
      <c r="A148" s="2"/>
      <c r="B148" s="131" t="s">
        <v>161</v>
      </c>
      <c r="C148" s="131"/>
      <c r="D148" s="131"/>
      <c r="E148" s="131"/>
      <c r="F148" s="131"/>
      <c r="G148" s="131"/>
      <c r="H148" s="131"/>
      <c r="I148" s="115" t="s">
        <v>162</v>
      </c>
      <c r="J148" s="11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customFormat="false" ht="12" hidden="false" customHeight="true" outlineLevel="0" collapsed="false">
      <c r="A149" s="2"/>
      <c r="B149" s="131"/>
      <c r="C149" s="131"/>
      <c r="D149" s="131"/>
      <c r="E149" s="131"/>
      <c r="F149" s="131"/>
      <c r="G149" s="131"/>
      <c r="H149" s="131"/>
      <c r="I149" s="115"/>
      <c r="J149" s="11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customFormat="false" ht="12.75" hidden="false" customHeight="true" outlineLevel="0" collapsed="false">
      <c r="A150" s="2"/>
      <c r="B150" s="132" t="s">
        <v>25</v>
      </c>
      <c r="C150" s="132"/>
      <c r="D150" s="132"/>
      <c r="E150" s="132"/>
      <c r="F150" s="132"/>
      <c r="G150" s="132"/>
      <c r="H150" s="132"/>
      <c r="I150" s="133" t="n">
        <v>1</v>
      </c>
      <c r="J150" s="13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customFormat="false" ht="12.75" hidden="false" customHeight="true" outlineLevel="0" collapsed="false">
      <c r="A151" s="2"/>
      <c r="B151" s="134"/>
      <c r="C151" s="134"/>
      <c r="D151" s="134"/>
      <c r="E151" s="134"/>
      <c r="F151" s="134"/>
      <c r="G151" s="134"/>
      <c r="H151" s="134"/>
      <c r="I151" s="134"/>
      <c r="J151" s="13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customFormat="false" ht="14.25" hidden="false" customHeight="true" outlineLevel="0" collapsed="false">
      <c r="A152" s="2"/>
      <c r="B152" s="135"/>
      <c r="C152" s="135"/>
      <c r="D152" s="135"/>
      <c r="E152" s="135"/>
      <c r="F152" s="135"/>
      <c r="G152" s="135"/>
      <c r="H152" s="135"/>
      <c r="I152" s="135"/>
      <c r="J152" s="13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customFormat="false" ht="14.25" hidden="false" customHeight="true" outlineLevel="0" collapsed="false">
      <c r="A153" s="2"/>
      <c r="B153" s="135"/>
      <c r="C153" s="135"/>
      <c r="D153" s="135"/>
      <c r="E153" s="135"/>
      <c r="F153" s="135"/>
      <c r="G153" s="135"/>
      <c r="H153" s="135"/>
      <c r="I153" s="135"/>
      <c r="J153" s="13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customFormat="false" ht="14.25" hidden="false" customHeight="true" outlineLevel="0" collapsed="false">
      <c r="A154" s="2"/>
      <c r="B154" s="135"/>
      <c r="C154" s="135"/>
      <c r="D154" s="135"/>
      <c r="E154" s="135"/>
      <c r="F154" s="135"/>
      <c r="G154" s="135"/>
      <c r="H154" s="135"/>
      <c r="I154" s="135"/>
      <c r="J154" s="13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customFormat="false" ht="14.25" hidden="false" customHeight="true" outlineLevel="0" collapsed="false">
      <c r="A155" s="2"/>
      <c r="B155" s="135"/>
      <c r="C155" s="135"/>
      <c r="D155" s="135"/>
      <c r="E155" s="135"/>
      <c r="F155" s="135"/>
      <c r="G155" s="135"/>
      <c r="H155" s="135"/>
      <c r="I155" s="135"/>
      <c r="J155" s="13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customFormat="false" ht="14.25" hidden="false" customHeight="true" outlineLevel="0" collapsed="false">
      <c r="A156" s="2"/>
      <c r="B156" s="135"/>
      <c r="C156" s="135"/>
      <c r="D156" s="135"/>
      <c r="E156" s="135"/>
      <c r="F156" s="135"/>
      <c r="G156" s="135"/>
      <c r="H156" s="135"/>
      <c r="I156" s="135"/>
      <c r="J156" s="13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customFormat="false" ht="14.25" hidden="false" customHeight="true" outlineLevel="0" collapsed="false">
      <c r="A157" s="2"/>
      <c r="B157" s="135"/>
      <c r="C157" s="135"/>
      <c r="D157" s="135"/>
      <c r="E157" s="135"/>
      <c r="F157" s="135"/>
      <c r="G157" s="135"/>
      <c r="H157" s="135"/>
      <c r="I157" s="135"/>
      <c r="J157" s="13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048576" customFormat="false" ht="12.75" hidden="false" customHeight="true" outlineLevel="0" collapsed="false"/>
  </sheetData>
  <mergeCells count="165"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B13:F13"/>
    <mergeCell ref="G13:J13"/>
    <mergeCell ref="B14:J14"/>
    <mergeCell ref="B15:J15"/>
    <mergeCell ref="P15:W15"/>
    <mergeCell ref="X15:AD15"/>
    <mergeCell ref="C16:H16"/>
    <mergeCell ref="I16:J16"/>
    <mergeCell ref="C17:H17"/>
    <mergeCell ref="I17:J17"/>
    <mergeCell ref="C18:H18"/>
    <mergeCell ref="I18:J18"/>
    <mergeCell ref="C19:H19"/>
    <mergeCell ref="I19:J19"/>
    <mergeCell ref="C20:H20"/>
    <mergeCell ref="I20:J20"/>
    <mergeCell ref="B21:J21"/>
    <mergeCell ref="B22:J22"/>
    <mergeCell ref="C23:I23"/>
    <mergeCell ref="C24:G24"/>
    <mergeCell ref="C25:H25"/>
    <mergeCell ref="C26:G26"/>
    <mergeCell ref="C27:G27"/>
    <mergeCell ref="C28:G28"/>
    <mergeCell ref="C29:G29"/>
    <mergeCell ref="B30:I30"/>
    <mergeCell ref="B31:J31"/>
    <mergeCell ref="B32:J32"/>
    <mergeCell ref="B33:J33"/>
    <mergeCell ref="C34:I34"/>
    <mergeCell ref="C35:H35"/>
    <mergeCell ref="C36:H36"/>
    <mergeCell ref="B37:I37"/>
    <mergeCell ref="B38:J38"/>
    <mergeCell ref="B39:J39"/>
    <mergeCell ref="C40:H40"/>
    <mergeCell ref="C41:H41"/>
    <mergeCell ref="C42:H42"/>
    <mergeCell ref="C43:D43"/>
    <mergeCell ref="C44:H44"/>
    <mergeCell ref="C45:H45"/>
    <mergeCell ref="C46:H46"/>
    <mergeCell ref="C47:H47"/>
    <mergeCell ref="C48:H48"/>
    <mergeCell ref="B49:H49"/>
    <mergeCell ref="B50:J50"/>
    <mergeCell ref="B51:J51"/>
    <mergeCell ref="C52:I52"/>
    <mergeCell ref="C53:I53"/>
    <mergeCell ref="C54:H54"/>
    <mergeCell ref="C55:H55"/>
    <mergeCell ref="C56:H56"/>
    <mergeCell ref="C57:H57"/>
    <mergeCell ref="C58:I58"/>
    <mergeCell ref="C59:H59"/>
    <mergeCell ref="C60:H60"/>
    <mergeCell ref="C61:H61"/>
    <mergeCell ref="C62:I62"/>
    <mergeCell ref="C63:I63"/>
    <mergeCell ref="C64:I64"/>
    <mergeCell ref="C65:I65"/>
    <mergeCell ref="B66:J66"/>
    <mergeCell ref="B67:J67"/>
    <mergeCell ref="C68:I68"/>
    <mergeCell ref="C69:I69"/>
    <mergeCell ref="C70:I70"/>
    <mergeCell ref="C71:I71"/>
    <mergeCell ref="B72:I72"/>
    <mergeCell ref="B73:J73"/>
    <mergeCell ref="C74:I74"/>
    <mergeCell ref="C75:I75"/>
    <mergeCell ref="C76:I76"/>
    <mergeCell ref="C77:I77"/>
    <mergeCell ref="C78:I78"/>
    <mergeCell ref="C79:H79"/>
    <mergeCell ref="B80:I80"/>
    <mergeCell ref="B81:J81"/>
    <mergeCell ref="B82:J82"/>
    <mergeCell ref="B83:J83"/>
    <mergeCell ref="B84:J84"/>
    <mergeCell ref="D85:E85"/>
    <mergeCell ref="G85:H85"/>
    <mergeCell ref="B86:J86"/>
    <mergeCell ref="C87:I87"/>
    <mergeCell ref="C88:I88"/>
    <mergeCell ref="C89:I89"/>
    <mergeCell ref="C90:I90"/>
    <mergeCell ref="C91:I91"/>
    <mergeCell ref="C92:I92"/>
    <mergeCell ref="C93:I93"/>
    <mergeCell ref="B94:I94"/>
    <mergeCell ref="B95:J95"/>
    <mergeCell ref="C96:I96"/>
    <mergeCell ref="C97:I97"/>
    <mergeCell ref="B98:I98"/>
    <mergeCell ref="B99:J99"/>
    <mergeCell ref="C100:I100"/>
    <mergeCell ref="C101:I101"/>
    <mergeCell ref="C102:I102"/>
    <mergeCell ref="B103:I103"/>
    <mergeCell ref="B104:J104"/>
    <mergeCell ref="C105:I105"/>
    <mergeCell ref="C106:I106"/>
    <mergeCell ref="C107:I107"/>
    <mergeCell ref="C108:I108"/>
    <mergeCell ref="C109:I109"/>
    <mergeCell ref="B110:I110"/>
    <mergeCell ref="B111:J111"/>
    <mergeCell ref="B112:J112"/>
    <mergeCell ref="C113:H113"/>
    <mergeCell ref="B114:H114"/>
    <mergeCell ref="C115:H115"/>
    <mergeCell ref="B116:H116"/>
    <mergeCell ref="C117:H117"/>
    <mergeCell ref="B118:H118"/>
    <mergeCell ref="C119:H119"/>
    <mergeCell ref="C120:H120"/>
    <mergeCell ref="C121:H121"/>
    <mergeCell ref="C122:H122"/>
    <mergeCell ref="C123:H123"/>
    <mergeCell ref="C124:H124"/>
    <mergeCell ref="C125:H125"/>
    <mergeCell ref="C126:H126"/>
    <mergeCell ref="C127:H127"/>
    <mergeCell ref="B128:I128"/>
    <mergeCell ref="B129:H129"/>
    <mergeCell ref="B130:J130"/>
    <mergeCell ref="B131:J131"/>
    <mergeCell ref="B132:I132"/>
    <mergeCell ref="C133:I133"/>
    <mergeCell ref="C134:I134"/>
    <mergeCell ref="C135:I135"/>
    <mergeCell ref="C136:I136"/>
    <mergeCell ref="C137:I137"/>
    <mergeCell ref="B138:I138"/>
    <mergeCell ref="C139:I139"/>
    <mergeCell ref="B140:I140"/>
    <mergeCell ref="B141:J141"/>
    <mergeCell ref="B142:G142"/>
    <mergeCell ref="H142:J142"/>
    <mergeCell ref="B143:G143"/>
    <mergeCell ref="H143:J143"/>
    <mergeCell ref="B144:G144"/>
    <mergeCell ref="H144:J144"/>
    <mergeCell ref="B145:G145"/>
    <mergeCell ref="H145:J145"/>
    <mergeCell ref="B147:J147"/>
    <mergeCell ref="B148:H149"/>
    <mergeCell ref="I148:J149"/>
    <mergeCell ref="B150:H150"/>
    <mergeCell ref="I150:J150"/>
    <mergeCell ref="B151:J15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1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5703125" defaultRowHeight="12.75" zeroHeight="false" outlineLevelRow="0" outlineLevelCol="0"/>
  <cols>
    <col collapsed="false" customWidth="true" hidden="false" outlineLevel="0" max="1" min="1" style="1" width="1.57"/>
    <col collapsed="false" customWidth="true" hidden="false" outlineLevel="0" max="5" min="2" style="1" width="12"/>
    <col collapsed="false" customWidth="true" hidden="false" outlineLevel="0" max="6" min="6" style="1" width="51.15"/>
    <col collapsed="false" customWidth="true" hidden="false" outlineLevel="0" max="7" min="7" style="1" width="16.29"/>
    <col collapsed="false" customWidth="true" hidden="false" outlineLevel="0" max="8" min="8" style="1" width="21.71"/>
    <col collapsed="false" customWidth="true" hidden="false" outlineLevel="0" max="9" min="9" style="1" width="20.57"/>
    <col collapsed="false" customWidth="true" hidden="false" outlineLevel="0" max="10" min="10" style="1" width="15"/>
    <col collapsed="false" customWidth="true" hidden="false" outlineLevel="0" max="13" min="11" style="1" width="12"/>
  </cols>
  <sheetData>
    <row r="1" customFormat="false" ht="9" hidden="false" customHeight="true" outlineLevel="0" collapsed="false">
      <c r="I1" s="136"/>
      <c r="K1" s="137"/>
      <c r="L1" s="137"/>
      <c r="M1" s="136"/>
    </row>
    <row r="2" customFormat="false" ht="14.25" hidden="false" customHeight="true" outlineLevel="0" collapsed="false">
      <c r="B2" s="138" t="s">
        <v>163</v>
      </c>
      <c r="I2" s="136"/>
      <c r="K2" s="137"/>
      <c r="L2" s="137"/>
      <c r="M2" s="136"/>
    </row>
    <row r="3" customFormat="false" ht="14.25" hidden="false" customHeight="true" outlineLevel="0" collapsed="false">
      <c r="I3" s="136"/>
      <c r="K3" s="137"/>
      <c r="L3" s="137"/>
      <c r="M3" s="136"/>
    </row>
    <row r="4" customFormat="false" ht="14.25" hidden="false" customHeight="true" outlineLevel="0" collapsed="false">
      <c r="B4" s="115" t="s">
        <v>164</v>
      </c>
      <c r="C4" s="115"/>
      <c r="D4" s="115"/>
      <c r="E4" s="115"/>
      <c r="F4" s="139" t="s">
        <v>165</v>
      </c>
      <c r="G4" s="115" t="s">
        <v>166</v>
      </c>
      <c r="I4" s="136"/>
      <c r="K4" s="137" t="s">
        <v>167</v>
      </c>
      <c r="L4" s="137" t="s">
        <v>168</v>
      </c>
    </row>
    <row r="5" customFormat="false" ht="14.25" hidden="false" customHeight="true" outlineLevel="0" collapsed="false">
      <c r="B5" s="140" t="e">
        <f aca="false">#REF!</f>
        <v>#REF!</v>
      </c>
      <c r="C5" s="140"/>
      <c r="D5" s="140"/>
      <c r="E5" s="140"/>
      <c r="F5" s="141" t="n">
        <v>1200</v>
      </c>
      <c r="G5" s="13" t="n">
        <f aca="false">ROUND(IF(ISERROR(K5/L5),0,(K5/L5)),0)</f>
        <v>0</v>
      </c>
      <c r="I5" s="136"/>
      <c r="K5" s="137" t="e">
        <f aca="false">SUMIF($F$41:$F$999,B5,$J$41:$J$999)</f>
        <v>#REF!</v>
      </c>
      <c r="L5" s="137" t="e">
        <f aca="false">COUNTIF($L$41:$L$999,B5)</f>
        <v>#REF!</v>
      </c>
    </row>
    <row r="6" customFormat="false" ht="14.25" hidden="false" customHeight="true" outlineLevel="0" collapsed="false">
      <c r="B6" s="140" t="e">
        <f aca="false">#REF!</f>
        <v>#REF!</v>
      </c>
      <c r="C6" s="140"/>
      <c r="D6" s="140"/>
      <c r="E6" s="140"/>
      <c r="F6" s="141" t="n">
        <v>1200</v>
      </c>
      <c r="G6" s="13" t="n">
        <f aca="false">ROUND(IF(ISERROR(K6/L6),0,(K6/L6)),0)</f>
        <v>0</v>
      </c>
      <c r="I6" s="136"/>
      <c r="K6" s="137" t="e">
        <f aca="false">SUMIF($F$41:$F$999,B6,$J$41:$J$999)</f>
        <v>#REF!</v>
      </c>
      <c r="L6" s="137" t="e">
        <f aca="false">COUNTIF($L$41:$L$999,B6)</f>
        <v>#REF!</v>
      </c>
    </row>
    <row r="7" customFormat="false" ht="14.25" hidden="false" customHeight="true" outlineLevel="0" collapsed="false">
      <c r="B7" s="140" t="e">
        <f aca="false">#REF!</f>
        <v>#REF!</v>
      </c>
      <c r="C7" s="140"/>
      <c r="D7" s="140"/>
      <c r="E7" s="140"/>
      <c r="F7" s="141" t="n">
        <v>450</v>
      </c>
      <c r="G7" s="13" t="n">
        <f aca="false">ROUND(IF(ISERROR(K7/L7),0,(K7/L7)),0)</f>
        <v>0</v>
      </c>
      <c r="I7" s="136"/>
      <c r="K7" s="137" t="e">
        <f aca="false">SUMIF($F$41:$F$999,B7,$J$41:$J$999)</f>
        <v>#REF!</v>
      </c>
      <c r="L7" s="137" t="e">
        <f aca="false">COUNTIF($L$41:$L$999,B7)</f>
        <v>#REF!</v>
      </c>
    </row>
    <row r="8" customFormat="false" ht="14.25" hidden="false" customHeight="true" outlineLevel="0" collapsed="false">
      <c r="B8" s="140" t="e">
        <f aca="false">#REF!</f>
        <v>#REF!</v>
      </c>
      <c r="C8" s="140"/>
      <c r="D8" s="140"/>
      <c r="E8" s="140"/>
      <c r="F8" s="141" t="n">
        <v>2500</v>
      </c>
      <c r="G8" s="13" t="n">
        <f aca="false">ROUND(IF(ISERROR(K8/L8),0,(K8/L8)),0)</f>
        <v>0</v>
      </c>
      <c r="I8" s="136"/>
      <c r="K8" s="137" t="e">
        <f aca="false">SUMIF($F$41:$F$999,B8,$J$41:$J$999)</f>
        <v>#REF!</v>
      </c>
      <c r="L8" s="137" t="e">
        <f aca="false">COUNTIF($L$41:$L$999,B8)</f>
        <v>#REF!</v>
      </c>
    </row>
    <row r="9" customFormat="false" ht="14.25" hidden="false" customHeight="true" outlineLevel="0" collapsed="false">
      <c r="B9" s="140" t="e">
        <f aca="false">#REF!</f>
        <v>#REF!</v>
      </c>
      <c r="C9" s="140"/>
      <c r="D9" s="140"/>
      <c r="E9" s="140"/>
      <c r="F9" s="141" t="n">
        <v>1800</v>
      </c>
      <c r="G9" s="13" t="n">
        <f aca="false">ROUND(IF(ISERROR(K9/L9),0,(K9/L9)),0)</f>
        <v>0</v>
      </c>
      <c r="I9" s="136"/>
      <c r="K9" s="137" t="e">
        <f aca="false">SUMIF($F$41:$F$999,B9,$J$41:$J$999)</f>
        <v>#REF!</v>
      </c>
      <c r="L9" s="137" t="e">
        <f aca="false">COUNTIF($L$41:$L$999,B9)</f>
        <v>#REF!</v>
      </c>
    </row>
    <row r="10" customFormat="false" ht="14.25" hidden="false" customHeight="true" outlineLevel="0" collapsed="false">
      <c r="B10" s="140" t="e">
        <f aca="false">#REF!</f>
        <v>#REF!</v>
      </c>
      <c r="C10" s="140"/>
      <c r="D10" s="140"/>
      <c r="E10" s="140"/>
      <c r="F10" s="141" t="n">
        <v>1500</v>
      </c>
      <c r="G10" s="13" t="n">
        <f aca="false">ROUND(IF(ISERROR(K10/L10),0,(K10/L10)),0)</f>
        <v>0</v>
      </c>
      <c r="I10" s="136"/>
      <c r="K10" s="137" t="e">
        <f aca="false">SUMIF($F$41:$F$999,B10,$J$41:$J$999)</f>
        <v>#REF!</v>
      </c>
      <c r="L10" s="137" t="e">
        <f aca="false">COUNTIF($L$41:$L$999,B10)</f>
        <v>#REF!</v>
      </c>
    </row>
    <row r="11" customFormat="false" ht="14.25" hidden="false" customHeight="true" outlineLevel="0" collapsed="false">
      <c r="B11" s="140" t="e">
        <f aca="false">#REF!</f>
        <v>#REF!</v>
      </c>
      <c r="C11" s="140"/>
      <c r="D11" s="140"/>
      <c r="E11" s="140"/>
      <c r="F11" s="141" t="n">
        <v>300</v>
      </c>
      <c r="G11" s="13" t="n">
        <f aca="false">ROUND(IF(ISERROR(K11/L11),0,(K11/L11)),0)</f>
        <v>0</v>
      </c>
      <c r="I11" s="136"/>
      <c r="K11" s="137" t="e">
        <f aca="false">SUMIF($F$41:$F$999,B11,$J$41:$J$999)</f>
        <v>#REF!</v>
      </c>
      <c r="L11" s="137" t="e">
        <f aca="false">COUNTIF($L$41:$L$999,B11)</f>
        <v>#REF!</v>
      </c>
    </row>
    <row r="12" customFormat="false" ht="14.25" hidden="false" customHeight="true" outlineLevel="0" collapsed="false">
      <c r="B12" s="142" t="s">
        <v>169</v>
      </c>
      <c r="C12" s="142"/>
      <c r="D12" s="142"/>
      <c r="E12" s="142"/>
      <c r="F12" s="143"/>
      <c r="G12" s="144"/>
      <c r="I12" s="136"/>
      <c r="K12" s="137" t="n">
        <f aca="false">SUMIF($F$41:$F$999,B12,$J$41:$J$999)</f>
        <v>0</v>
      </c>
      <c r="L12" s="137" t="n">
        <f aca="false">COUNTIF($L$41:$L$999,B12)</f>
        <v>0</v>
      </c>
    </row>
    <row r="13" customFormat="false" ht="14.25" hidden="false" customHeight="true" outlineLevel="0" collapsed="false">
      <c r="B13" s="115" t="s">
        <v>170</v>
      </c>
      <c r="C13" s="115"/>
      <c r="D13" s="115"/>
      <c r="E13" s="115"/>
      <c r="F13" s="139" t="s">
        <v>165</v>
      </c>
      <c r="G13" s="115" t="s">
        <v>166</v>
      </c>
      <c r="I13" s="136"/>
      <c r="K13" s="137" t="n">
        <f aca="false">SUMIF($F$41:$F$999,B13,$J$41:$J$999)</f>
        <v>0</v>
      </c>
      <c r="L13" s="137" t="n">
        <f aca="false">COUNTIF($L$41:$L$999,B13)</f>
        <v>0</v>
      </c>
    </row>
    <row r="14" customFormat="false" ht="14.25" hidden="false" customHeight="true" outlineLevel="0" collapsed="false">
      <c r="B14" s="140" t="e">
        <f aca="false">#REF!</f>
        <v>#REF!</v>
      </c>
      <c r="C14" s="140"/>
      <c r="D14" s="140"/>
      <c r="E14" s="140"/>
      <c r="F14" s="141" t="n">
        <v>2700</v>
      </c>
      <c r="G14" s="13" t="n">
        <f aca="false">ROUND(IF(ISERROR(K14/L14),0,(K14/L14)),0)</f>
        <v>0</v>
      </c>
      <c r="I14" s="136"/>
      <c r="K14" s="137" t="e">
        <f aca="false">SUMIF($F$41:$F$999,B14,$J$41:$J$999)</f>
        <v>#REF!</v>
      </c>
      <c r="L14" s="137" t="e">
        <f aca="false">COUNTIF($L$41:$L$999,B14)</f>
        <v>#REF!</v>
      </c>
    </row>
    <row r="15" customFormat="false" ht="14.25" hidden="false" customHeight="true" outlineLevel="0" collapsed="false">
      <c r="B15" s="140" t="e">
        <f aca="false">#REF!</f>
        <v>#REF!</v>
      </c>
      <c r="C15" s="140"/>
      <c r="D15" s="140"/>
      <c r="E15" s="140"/>
      <c r="F15" s="141" t="n">
        <v>9000</v>
      </c>
      <c r="G15" s="13" t="n">
        <f aca="false">ROUND(IF(ISERROR(K15/L15),0,(K15/L15)),0)</f>
        <v>0</v>
      </c>
      <c r="I15" s="136"/>
      <c r="K15" s="137" t="e">
        <f aca="false">SUMIF($F$41:$F$999,B15,$J$41:$J$999)</f>
        <v>#REF!</v>
      </c>
      <c r="L15" s="137" t="e">
        <f aca="false">COUNTIF($L$41:$L$999,B15)</f>
        <v>#REF!</v>
      </c>
    </row>
    <row r="16" customFormat="false" ht="14.25" hidden="false" customHeight="true" outlineLevel="0" collapsed="false">
      <c r="B16" s="140" t="e">
        <f aca="false">#REF!</f>
        <v>#REF!</v>
      </c>
      <c r="C16" s="140"/>
      <c r="D16" s="140"/>
      <c r="E16" s="140"/>
      <c r="F16" s="141" t="n">
        <v>2700</v>
      </c>
      <c r="G16" s="13" t="n">
        <f aca="false">ROUND(IF(ISERROR(K16/L16),0,(K16/L16)),0)</f>
        <v>0</v>
      </c>
      <c r="I16" s="136"/>
      <c r="K16" s="137" t="e">
        <f aca="false">SUMIF($F$41:$F$999,B16,$J$41:$J$999)</f>
        <v>#REF!</v>
      </c>
      <c r="L16" s="137" t="e">
        <f aca="false">COUNTIF($L$41:$L$999,B16)</f>
        <v>#REF!</v>
      </c>
    </row>
    <row r="17" customFormat="false" ht="14.25" hidden="false" customHeight="true" outlineLevel="0" collapsed="false">
      <c r="B17" s="140" t="e">
        <f aca="false">#REF!</f>
        <v>#REF!</v>
      </c>
      <c r="C17" s="140"/>
      <c r="D17" s="140"/>
      <c r="E17" s="140"/>
      <c r="F17" s="141" t="n">
        <v>2700</v>
      </c>
      <c r="G17" s="13" t="n">
        <f aca="false">ROUND(IF(ISERROR(K17/L17),0,(K17/L17)),0)</f>
        <v>0</v>
      </c>
      <c r="I17" s="136"/>
      <c r="K17" s="137" t="e">
        <f aca="false">SUMIF($F$41:$F$999,B17,$J$41:$J$999)</f>
        <v>#REF!</v>
      </c>
      <c r="L17" s="137" t="e">
        <f aca="false">COUNTIF($L$41:$L$999,B17)</f>
        <v>#REF!</v>
      </c>
    </row>
    <row r="18" customFormat="false" ht="14.25" hidden="false" customHeight="true" outlineLevel="0" collapsed="false">
      <c r="B18" s="140" t="e">
        <f aca="false">#REF!</f>
        <v>#REF!</v>
      </c>
      <c r="C18" s="140"/>
      <c r="D18" s="140"/>
      <c r="E18" s="140"/>
      <c r="F18" s="141" t="n">
        <v>2700</v>
      </c>
      <c r="G18" s="13" t="n">
        <f aca="false">ROUND(IF(ISERROR(K18/L18),0,(K18/L18)),0)</f>
        <v>0</v>
      </c>
      <c r="I18" s="136"/>
      <c r="K18" s="137" t="e">
        <f aca="false">SUMIF($F$41:$F$999,B18,$J$41:$J$999)</f>
        <v>#REF!</v>
      </c>
      <c r="L18" s="137" t="e">
        <f aca="false">COUNTIF($L$41:$L$999,B18)</f>
        <v>#REF!</v>
      </c>
    </row>
    <row r="19" customFormat="false" ht="14.25" hidden="false" customHeight="true" outlineLevel="0" collapsed="false">
      <c r="B19" s="140" t="e">
        <f aca="false">#REF!</f>
        <v>#REF!</v>
      </c>
      <c r="C19" s="140"/>
      <c r="D19" s="140"/>
      <c r="E19" s="140"/>
      <c r="F19" s="141" t="n">
        <v>100000</v>
      </c>
      <c r="G19" s="13" t="n">
        <f aca="false">ROUND(IF(ISERROR(K19/L19),0,(K19/L19)),0)</f>
        <v>0</v>
      </c>
      <c r="I19" s="136"/>
      <c r="K19" s="137" t="e">
        <f aca="false">SUMIF($F$41:$F$999,B19,$J$41:$J$999)</f>
        <v>#REF!</v>
      </c>
      <c r="L19" s="137" t="e">
        <f aca="false">COUNTIF($L$41:$L$999,B19)</f>
        <v>#REF!</v>
      </c>
    </row>
    <row r="20" customFormat="false" ht="14.25" hidden="false" customHeight="true" outlineLevel="0" collapsed="false">
      <c r="B20" s="142" t="s">
        <v>171</v>
      </c>
      <c r="C20" s="142"/>
      <c r="D20" s="142"/>
      <c r="E20" s="142"/>
      <c r="F20" s="143"/>
      <c r="G20" s="144"/>
      <c r="I20" s="136"/>
      <c r="K20" s="137" t="n">
        <f aca="false">SUMIF($F$41:$F$999,B20,$J$41:$J$999)</f>
        <v>0</v>
      </c>
      <c r="L20" s="137" t="n">
        <f aca="false">COUNTIF($L$41:$L$999,B20)</f>
        <v>0</v>
      </c>
    </row>
    <row r="21" customFormat="false" ht="14.25" hidden="false" customHeight="true" outlineLevel="0" collapsed="false">
      <c r="B21" s="115" t="s">
        <v>172</v>
      </c>
      <c r="C21" s="115"/>
      <c r="D21" s="115"/>
      <c r="E21" s="115"/>
      <c r="F21" s="139" t="s">
        <v>165</v>
      </c>
      <c r="G21" s="115" t="s">
        <v>166</v>
      </c>
      <c r="I21" s="136"/>
      <c r="K21" s="137" t="n">
        <f aca="false">SUMIF($F$41:$F$999,B21,$J$41:$J$999)</f>
        <v>0</v>
      </c>
      <c r="L21" s="137" t="n">
        <f aca="false">COUNTIF($L$41:$L$999,B21)</f>
        <v>0</v>
      </c>
    </row>
    <row r="22" customFormat="false" ht="14.25" hidden="false" customHeight="true" outlineLevel="0" collapsed="false">
      <c r="B22" s="140" t="e">
        <f aca="false">#REF!</f>
        <v>#REF!</v>
      </c>
      <c r="C22" s="140"/>
      <c r="D22" s="140"/>
      <c r="E22" s="140"/>
      <c r="F22" s="141" t="n">
        <v>160</v>
      </c>
      <c r="G22" s="13" t="n">
        <f aca="false">ROUND(IF(ISERROR(K22/L22),0,(K22/L22)),0)</f>
        <v>0</v>
      </c>
      <c r="I22" s="136"/>
      <c r="K22" s="137" t="e">
        <f aca="false">SUMIF($F$41:$F$999,B22,$J$41:$J$999)</f>
        <v>#REF!</v>
      </c>
      <c r="L22" s="137" t="e">
        <f aca="false">COUNTIF($L$41:$L$999,B22)</f>
        <v>#REF!</v>
      </c>
    </row>
    <row r="23" customFormat="false" ht="14.25" hidden="false" customHeight="true" outlineLevel="0" collapsed="false">
      <c r="B23" s="140" t="e">
        <f aca="false">#REF!</f>
        <v>#REF!</v>
      </c>
      <c r="C23" s="140"/>
      <c r="D23" s="140"/>
      <c r="E23" s="140"/>
      <c r="F23" s="141" t="n">
        <v>380</v>
      </c>
      <c r="G23" s="13" t="n">
        <f aca="false">ROUND(IF(ISERROR(K23/L23),0,(K23/L23)),0)</f>
        <v>0</v>
      </c>
      <c r="I23" s="136"/>
      <c r="K23" s="137" t="e">
        <f aca="false">SUMIF($F$41:$F$999,B23,$J$41:$J$999)</f>
        <v>#REF!</v>
      </c>
      <c r="L23" s="137" t="e">
        <f aca="false">COUNTIF($L$41:$L$999,B23)</f>
        <v>#REF!</v>
      </c>
    </row>
    <row r="24" customFormat="false" ht="14.25" hidden="false" customHeight="true" outlineLevel="0" collapsed="false">
      <c r="B24" s="140" t="e">
        <f aca="false">#REF!</f>
        <v>#REF!</v>
      </c>
      <c r="C24" s="140"/>
      <c r="D24" s="140"/>
      <c r="E24" s="140"/>
      <c r="F24" s="141" t="n">
        <v>380</v>
      </c>
      <c r="G24" s="13" t="n">
        <f aca="false">ROUND(IF(ISERROR(K24/L24),0,(K24/L24)),0)</f>
        <v>0</v>
      </c>
      <c r="I24" s="136"/>
      <c r="K24" s="137" t="e">
        <f aca="false">SUMIF($F$41:$F$999,B24,$J$41:$J$999)</f>
        <v>#REF!</v>
      </c>
      <c r="L24" s="137" t="e">
        <f aca="false">COUNTIF($L$41:$L$999,B24)</f>
        <v>#REF!</v>
      </c>
    </row>
    <row r="25" customFormat="false" ht="14.25" hidden="false" customHeight="true" outlineLevel="0" collapsed="false">
      <c r="B25" s="142" t="s">
        <v>173</v>
      </c>
      <c r="C25" s="142"/>
      <c r="D25" s="142"/>
      <c r="E25" s="142"/>
      <c r="F25" s="143"/>
      <c r="G25" s="144"/>
      <c r="I25" s="136"/>
      <c r="K25" s="137" t="n">
        <f aca="false">SUMIF($F$41:$F$999,B25,$J$41:$J$999)</f>
        <v>0</v>
      </c>
      <c r="L25" s="137" t="n">
        <f aca="false">COUNTIF($L$41:$L$999,B25)</f>
        <v>0</v>
      </c>
    </row>
    <row r="26" customFormat="false" ht="14.25" hidden="false" customHeight="true" outlineLevel="0" collapsed="false">
      <c r="B26" s="115" t="s">
        <v>174</v>
      </c>
      <c r="C26" s="115"/>
      <c r="D26" s="115"/>
      <c r="E26" s="115"/>
      <c r="F26" s="139" t="s">
        <v>165</v>
      </c>
      <c r="G26" s="115" t="s">
        <v>166</v>
      </c>
      <c r="I26" s="136"/>
      <c r="K26" s="137" t="n">
        <f aca="false">SUMIF($F$41:$F$999,B26,$J$41:$J$999)</f>
        <v>0</v>
      </c>
      <c r="L26" s="137" t="n">
        <f aca="false">COUNTIF($L$41:$L$999,B26)</f>
        <v>0</v>
      </c>
    </row>
    <row r="27" customFormat="false" ht="14.25" hidden="false" customHeight="true" outlineLevel="0" collapsed="false">
      <c r="B27" s="140" t="e">
        <f aca="false">#REF!</f>
        <v>#REF!</v>
      </c>
      <c r="C27" s="140"/>
      <c r="D27" s="140"/>
      <c r="E27" s="140"/>
      <c r="F27" s="141" t="n">
        <v>160</v>
      </c>
      <c r="G27" s="13" t="n">
        <f aca="false">ROUND(IF(ISERROR(K27/L27),0,(K27/L27)),0)</f>
        <v>0</v>
      </c>
      <c r="I27" s="136"/>
      <c r="K27" s="137" t="e">
        <f aca="false">SUMIF($F$41:$F$999,B27,$J$41:$J$999)</f>
        <v>#REF!</v>
      </c>
      <c r="L27" s="137" t="e">
        <f aca="false">COUNTIF($L$41:$L$999,B27)</f>
        <v>#REF!</v>
      </c>
    </row>
    <row r="28" customFormat="false" ht="14.25" hidden="false" customHeight="true" outlineLevel="0" collapsed="false">
      <c r="B28" s="142" t="s">
        <v>175</v>
      </c>
      <c r="C28" s="142"/>
      <c r="D28" s="142"/>
      <c r="E28" s="142"/>
      <c r="F28" s="143"/>
      <c r="G28" s="144"/>
      <c r="I28" s="136"/>
      <c r="K28" s="137" t="n">
        <f aca="false">SUMIF($F$41:$F$999,B28,$J$41:$J$999)</f>
        <v>0</v>
      </c>
      <c r="L28" s="137" t="n">
        <f aca="false">COUNTIF($L$41:$L$999,B28)</f>
        <v>0</v>
      </c>
    </row>
    <row r="29" customFormat="false" ht="14.25" hidden="false" customHeight="true" outlineLevel="0" collapsed="false">
      <c r="B29" s="115" t="s">
        <v>176</v>
      </c>
      <c r="C29" s="115"/>
      <c r="D29" s="115"/>
      <c r="E29" s="115"/>
      <c r="F29" s="139" t="s">
        <v>165</v>
      </c>
      <c r="G29" s="115" t="s">
        <v>166</v>
      </c>
      <c r="I29" s="136"/>
      <c r="K29" s="137" t="n">
        <f aca="false">SUMIF($F$41:$F$999,B29,$J$41:$J$999)</f>
        <v>0</v>
      </c>
      <c r="L29" s="137" t="n">
        <f aca="false">COUNTIF($L$41:$L$999,B29)</f>
        <v>0</v>
      </c>
    </row>
    <row r="30" customFormat="false" ht="14.25" hidden="false" customHeight="true" outlineLevel="0" collapsed="false">
      <c r="B30" s="140" t="e">
        <f aca="false">#REF!</f>
        <v>#REF!</v>
      </c>
      <c r="C30" s="140"/>
      <c r="D30" s="140"/>
      <c r="E30" s="140"/>
      <c r="F30" s="141" t="n">
        <v>450</v>
      </c>
      <c r="G30" s="13" t="n">
        <f aca="false">ROUND(IF(ISERROR(K30/L30),0,(K30/L30)),0)</f>
        <v>0</v>
      </c>
      <c r="I30" s="136"/>
      <c r="K30" s="137" t="e">
        <f aca="false">SUMIF($F$41:$F$999,B30,$J$41:$J$999)</f>
        <v>#REF!</v>
      </c>
      <c r="L30" s="137" t="e">
        <f aca="false">COUNTIF($L$41:$L$999,B30)</f>
        <v>#REF!</v>
      </c>
    </row>
    <row r="31" customFormat="false" ht="14.25" hidden="false" customHeight="true" outlineLevel="0" collapsed="false">
      <c r="B31" s="142" t="s">
        <v>177</v>
      </c>
      <c r="C31" s="142"/>
      <c r="D31" s="142"/>
      <c r="E31" s="142"/>
      <c r="F31" s="143"/>
      <c r="G31" s="144"/>
      <c r="I31" s="136"/>
      <c r="K31" s="137" t="n">
        <f aca="false">SUMIF($F$41:$F$999,B31,$J$41:$J$999)</f>
        <v>0</v>
      </c>
      <c r="L31" s="137" t="n">
        <f aca="false">COUNTIF($L$41:$L$999,B31)</f>
        <v>0</v>
      </c>
    </row>
    <row r="32" customFormat="false" ht="14.25" hidden="false" customHeight="true" outlineLevel="0" collapsed="false">
      <c r="I32" s="136"/>
      <c r="K32" s="137"/>
      <c r="L32" s="137"/>
      <c r="M32" s="136"/>
    </row>
    <row r="33" customFormat="false" ht="14.25" hidden="false" customHeight="true" outlineLevel="0" collapsed="false">
      <c r="B33" s="145" t="s">
        <v>178</v>
      </c>
      <c r="C33" s="146"/>
      <c r="D33" s="146"/>
      <c r="E33" s="146"/>
      <c r="F33" s="146"/>
      <c r="G33" s="147"/>
      <c r="I33" s="136"/>
      <c r="K33" s="137"/>
      <c r="L33" s="137"/>
      <c r="M33" s="136"/>
    </row>
    <row r="34" customFormat="false" ht="14.25" hidden="false" customHeight="true" outlineLevel="0" collapsed="false">
      <c r="B34" s="148" t="s">
        <v>179</v>
      </c>
      <c r="G34" s="149"/>
      <c r="I34" s="136"/>
      <c r="K34" s="137"/>
      <c r="L34" s="137"/>
      <c r="M34" s="136"/>
    </row>
    <row r="35" customFormat="false" ht="14.25" hidden="false" customHeight="true" outlineLevel="0" collapsed="false">
      <c r="B35" s="150" t="s">
        <v>180</v>
      </c>
      <c r="C35" s="151"/>
      <c r="D35" s="151"/>
      <c r="E35" s="151"/>
      <c r="F35" s="151"/>
      <c r="G35" s="152"/>
      <c r="I35" s="136"/>
      <c r="K35" s="137"/>
      <c r="L35" s="137"/>
      <c r="M35" s="136"/>
    </row>
    <row r="36" customFormat="false" ht="14.25" hidden="false" customHeight="true" outlineLevel="0" collapsed="false">
      <c r="A36" s="153"/>
      <c r="B36" s="153"/>
      <c r="C36" s="153"/>
      <c r="D36" s="153"/>
      <c r="E36" s="153"/>
      <c r="F36" s="153"/>
      <c r="G36" s="153"/>
      <c r="H36" s="153"/>
      <c r="I36" s="136"/>
      <c r="J36" s="153"/>
      <c r="K36" s="137"/>
      <c r="L36" s="137"/>
      <c r="M36" s="136"/>
      <c r="N36" s="153"/>
      <c r="O36" s="153"/>
      <c r="P36" s="153"/>
      <c r="Q36" s="153"/>
      <c r="R36" s="153"/>
      <c r="S36" s="153"/>
      <c r="T36" s="153"/>
    </row>
    <row r="37" customFormat="false" ht="14.25" hidden="false" customHeight="true" outlineLevel="0" collapsed="false">
      <c r="A37" s="153"/>
      <c r="B37" s="153"/>
      <c r="C37" s="153"/>
      <c r="D37" s="153"/>
      <c r="E37" s="153"/>
      <c r="F37" s="153"/>
      <c r="G37" s="153"/>
      <c r="H37" s="153"/>
      <c r="I37" s="136"/>
      <c r="J37" s="153"/>
      <c r="K37" s="137"/>
      <c r="L37" s="137"/>
      <c r="M37" s="136"/>
      <c r="N37" s="153"/>
      <c r="O37" s="153"/>
      <c r="P37" s="153"/>
      <c r="Q37" s="153"/>
      <c r="R37" s="153"/>
      <c r="S37" s="153"/>
      <c r="T37" s="153"/>
    </row>
    <row r="38" customFormat="false" ht="14.25" hidden="false" customHeight="true" outlineLevel="0" collapsed="false">
      <c r="A38" s="153"/>
      <c r="B38" s="139" t="s">
        <v>164</v>
      </c>
      <c r="C38" s="139"/>
      <c r="D38" s="139"/>
      <c r="E38" s="139"/>
      <c r="F38" s="154"/>
      <c r="G38" s="154"/>
      <c r="H38" s="154"/>
      <c r="I38" s="155"/>
      <c r="J38" s="156"/>
      <c r="K38" s="137"/>
      <c r="L38" s="137"/>
      <c r="M38" s="136"/>
      <c r="N38" s="153"/>
      <c r="O38" s="153"/>
      <c r="P38" s="153"/>
      <c r="Q38" s="153"/>
      <c r="R38" s="153"/>
      <c r="S38" s="153"/>
      <c r="T38" s="153"/>
    </row>
    <row r="39" customFormat="false" ht="14.25" hidden="false" customHeight="true" outlineLevel="0" collapsed="false">
      <c r="A39" s="153"/>
      <c r="B39" s="153"/>
      <c r="C39" s="153"/>
      <c r="D39" s="153"/>
      <c r="E39" s="153"/>
      <c r="F39" s="153"/>
      <c r="G39" s="153"/>
      <c r="H39" s="153"/>
      <c r="I39" s="136"/>
      <c r="J39" s="153"/>
      <c r="K39" s="137"/>
      <c r="L39" s="137"/>
      <c r="M39" s="136"/>
      <c r="N39" s="153"/>
      <c r="O39" s="153"/>
      <c r="P39" s="153"/>
      <c r="Q39" s="153"/>
      <c r="R39" s="153"/>
      <c r="S39" s="153"/>
      <c r="T39" s="153"/>
    </row>
    <row r="40" customFormat="false" ht="14.25" hidden="false" customHeight="true" outlineLevel="0" collapsed="false">
      <c r="A40" s="153"/>
      <c r="B40" s="157" t="s">
        <v>181</v>
      </c>
      <c r="C40" s="157"/>
      <c r="D40" s="157"/>
      <c r="E40" s="157"/>
      <c r="F40" s="158"/>
      <c r="G40" s="158"/>
      <c r="H40" s="158"/>
      <c r="I40" s="159"/>
      <c r="J40" s="160"/>
      <c r="K40" s="137"/>
      <c r="L40" s="137"/>
      <c r="M40" s="136"/>
      <c r="N40" s="153"/>
      <c r="O40" s="153"/>
      <c r="P40" s="153"/>
      <c r="Q40" s="153"/>
      <c r="R40" s="153"/>
      <c r="S40" s="153"/>
      <c r="T40" s="153"/>
    </row>
    <row r="41" customFormat="false" ht="14.25" hidden="false" customHeight="true" outlineLevel="0" collapsed="false">
      <c r="A41" s="153"/>
      <c r="B41" s="161" t="s">
        <v>182</v>
      </c>
      <c r="C41" s="161"/>
      <c r="D41" s="161"/>
      <c r="E41" s="161"/>
      <c r="F41" s="115" t="s">
        <v>183</v>
      </c>
      <c r="G41" s="139" t="s">
        <v>184</v>
      </c>
      <c r="H41" s="115" t="s">
        <v>185</v>
      </c>
      <c r="I41" s="162" t="s">
        <v>186</v>
      </c>
      <c r="J41" s="115" t="s">
        <v>166</v>
      </c>
      <c r="K41" s="137"/>
      <c r="L41" s="137"/>
      <c r="M41" s="136"/>
      <c r="N41" s="153"/>
      <c r="O41" s="153"/>
      <c r="P41" s="153"/>
      <c r="Q41" s="153"/>
      <c r="R41" s="153"/>
      <c r="S41" s="153"/>
      <c r="T41" s="153"/>
    </row>
    <row r="42" customFormat="false" ht="14.25" hidden="false" customHeight="true" outlineLevel="0" collapsed="false">
      <c r="A42" s="153"/>
      <c r="B42" s="163" t="s">
        <v>187</v>
      </c>
      <c r="C42" s="163"/>
      <c r="D42" s="163"/>
      <c r="E42" s="163"/>
      <c r="F42" s="146" t="e">
        <f aca="false">$B$5</f>
        <v>#REF!</v>
      </c>
      <c r="G42" s="164" t="n">
        <f aca="false">$F$5</f>
        <v>1200</v>
      </c>
      <c r="H42" s="164" t="n">
        <v>5</v>
      </c>
      <c r="I42" s="165"/>
      <c r="J42" s="166" t="n">
        <f aca="false">IF(I42=0,0,(G42/(I42/H42)))</f>
        <v>0</v>
      </c>
      <c r="K42" s="137" t="n">
        <f aca="false">IF(J42=0,0,G42)</f>
        <v>0</v>
      </c>
      <c r="L42" s="137" t="n">
        <f aca="false">IF(J42=0,0,F42)</f>
        <v>0</v>
      </c>
      <c r="M42" s="136"/>
      <c r="N42" s="153"/>
      <c r="O42" s="153"/>
      <c r="P42" s="153"/>
      <c r="Q42" s="153"/>
      <c r="R42" s="153"/>
      <c r="S42" s="153"/>
      <c r="T42" s="153"/>
    </row>
    <row r="43" customFormat="false" ht="14.25" hidden="false" customHeight="true" outlineLevel="0" collapsed="false">
      <c r="A43" s="153"/>
      <c r="B43" s="163"/>
      <c r="C43" s="163"/>
      <c r="D43" s="163"/>
      <c r="E43" s="163"/>
      <c r="F43" s="153" t="e">
        <f aca="false">$B$6</f>
        <v>#REF!</v>
      </c>
      <c r="G43" s="167" t="n">
        <f aca="false">$F$6</f>
        <v>1200</v>
      </c>
      <c r="H43" s="167" t="n">
        <v>5</v>
      </c>
      <c r="I43" s="168"/>
      <c r="J43" s="169" t="n">
        <f aca="false">IF(I43=0,0,(G43/(I43/H43)))</f>
        <v>0</v>
      </c>
      <c r="K43" s="137" t="n">
        <f aca="false">IF(J43=0,0,G43)</f>
        <v>0</v>
      </c>
      <c r="L43" s="137" t="n">
        <f aca="false">IF(J43=0,0,F43)</f>
        <v>0</v>
      </c>
      <c r="M43" s="136"/>
      <c r="N43" s="153"/>
      <c r="O43" s="153"/>
      <c r="P43" s="153"/>
      <c r="Q43" s="153"/>
      <c r="R43" s="153"/>
      <c r="S43" s="153"/>
      <c r="T43" s="153"/>
    </row>
    <row r="44" customFormat="false" ht="14.25" hidden="false" customHeight="true" outlineLevel="0" collapsed="false">
      <c r="A44" s="153"/>
      <c r="B44" s="163"/>
      <c r="C44" s="163"/>
      <c r="D44" s="163"/>
      <c r="E44" s="163"/>
      <c r="F44" s="153" t="e">
        <f aca="false">$B$7</f>
        <v>#REF!</v>
      </c>
      <c r="G44" s="167" t="n">
        <f aca="false">$F$7</f>
        <v>450</v>
      </c>
      <c r="H44" s="167" t="n">
        <v>5</v>
      </c>
      <c r="I44" s="168"/>
      <c r="J44" s="169" t="n">
        <f aca="false">IF(I44=0,0,(G44/(I44/H44)))</f>
        <v>0</v>
      </c>
      <c r="K44" s="137" t="n">
        <f aca="false">IF(J44=0,0,G44)</f>
        <v>0</v>
      </c>
      <c r="L44" s="137" t="n">
        <f aca="false">IF(J44=0,0,F44)</f>
        <v>0</v>
      </c>
      <c r="M44" s="136"/>
      <c r="N44" s="153"/>
      <c r="O44" s="153"/>
      <c r="P44" s="153"/>
      <c r="Q44" s="153"/>
      <c r="R44" s="153"/>
      <c r="S44" s="153"/>
      <c r="T44" s="153"/>
    </row>
    <row r="45" customFormat="false" ht="14.25" hidden="false" customHeight="true" outlineLevel="0" collapsed="false">
      <c r="A45" s="153"/>
      <c r="B45" s="163"/>
      <c r="C45" s="163"/>
      <c r="D45" s="163"/>
      <c r="E45" s="163"/>
      <c r="F45" s="153" t="e">
        <f aca="false">$B$8</f>
        <v>#REF!</v>
      </c>
      <c r="G45" s="167" t="n">
        <f aca="false">$F$8</f>
        <v>2500</v>
      </c>
      <c r="H45" s="167" t="n">
        <v>5</v>
      </c>
      <c r="I45" s="168"/>
      <c r="J45" s="169" t="n">
        <f aca="false">IF(I45=0,0,(G45/(I45/H45)))</f>
        <v>0</v>
      </c>
      <c r="K45" s="137" t="n">
        <f aca="false">IF(J45=0,0,G45)</f>
        <v>0</v>
      </c>
      <c r="L45" s="137" t="n">
        <f aca="false">IF(J45=0,0,F45)</f>
        <v>0</v>
      </c>
      <c r="M45" s="136"/>
      <c r="N45" s="153"/>
      <c r="O45" s="153"/>
      <c r="P45" s="153"/>
      <c r="Q45" s="153"/>
      <c r="R45" s="153"/>
      <c r="S45" s="153"/>
      <c r="T45" s="153"/>
    </row>
    <row r="46" customFormat="false" ht="14.25" hidden="false" customHeight="true" outlineLevel="0" collapsed="false">
      <c r="A46" s="153"/>
      <c r="B46" s="163"/>
      <c r="C46" s="163"/>
      <c r="D46" s="163"/>
      <c r="E46" s="163"/>
      <c r="F46" s="153" t="e">
        <f aca="false">$B$9</f>
        <v>#REF!</v>
      </c>
      <c r="G46" s="167" t="n">
        <f aca="false">$F$9</f>
        <v>1800</v>
      </c>
      <c r="H46" s="167" t="n">
        <v>5</v>
      </c>
      <c r="I46" s="168"/>
      <c r="J46" s="169" t="n">
        <f aca="false">IF(I46=0,0,(G46/(I46/H46)))</f>
        <v>0</v>
      </c>
      <c r="K46" s="137" t="n">
        <f aca="false">IF(J46=0,0,G46)</f>
        <v>0</v>
      </c>
      <c r="L46" s="137" t="n">
        <f aca="false">IF(J46=0,0,F46)</f>
        <v>0</v>
      </c>
      <c r="M46" s="136"/>
      <c r="N46" s="153"/>
      <c r="O46" s="153"/>
      <c r="P46" s="153"/>
      <c r="Q46" s="153"/>
      <c r="R46" s="153"/>
      <c r="S46" s="153"/>
      <c r="T46" s="153"/>
    </row>
    <row r="47" customFormat="false" ht="14.25" hidden="false" customHeight="true" outlineLevel="0" collapsed="false">
      <c r="A47" s="153"/>
      <c r="B47" s="163"/>
      <c r="C47" s="163"/>
      <c r="D47" s="163"/>
      <c r="E47" s="163"/>
      <c r="F47" s="153" t="e">
        <f aca="false">$B$10</f>
        <v>#REF!</v>
      </c>
      <c r="G47" s="167" t="n">
        <f aca="false">$F$10</f>
        <v>1500</v>
      </c>
      <c r="H47" s="167" t="n">
        <v>5</v>
      </c>
      <c r="I47" s="168"/>
      <c r="J47" s="169" t="n">
        <f aca="false">IF(I47=0,0,(G47/(I47/H47)))</f>
        <v>0</v>
      </c>
      <c r="K47" s="137" t="n">
        <f aca="false">IF(J47=0,0,G47)</f>
        <v>0</v>
      </c>
      <c r="L47" s="137" t="n">
        <f aca="false">IF(J47=0,0,F47)</f>
        <v>0</v>
      </c>
      <c r="M47" s="136"/>
      <c r="N47" s="153"/>
      <c r="O47" s="153"/>
      <c r="P47" s="153"/>
      <c r="Q47" s="153"/>
      <c r="R47" s="153"/>
      <c r="S47" s="153"/>
      <c r="T47" s="153"/>
    </row>
    <row r="48" customFormat="false" ht="14.25" hidden="false" customHeight="true" outlineLevel="0" collapsed="false">
      <c r="A48" s="153"/>
      <c r="B48" s="163"/>
      <c r="C48" s="163"/>
      <c r="D48" s="163"/>
      <c r="E48" s="163"/>
      <c r="F48" s="151" t="e">
        <f aca="false">$B$11</f>
        <v>#REF!</v>
      </c>
      <c r="G48" s="170" t="n">
        <f aca="false">$F$11</f>
        <v>300</v>
      </c>
      <c r="H48" s="170" t="n">
        <v>5</v>
      </c>
      <c r="I48" s="171"/>
      <c r="J48" s="172" t="n">
        <f aca="false">IF(I48=0,0,(G48/(I48/H48)))</f>
        <v>0</v>
      </c>
      <c r="K48" s="137" t="n">
        <f aca="false">IF(J48=0,0,G48)</f>
        <v>0</v>
      </c>
      <c r="L48" s="137" t="n">
        <f aca="false">IF(J48=0,0,F48)</f>
        <v>0</v>
      </c>
      <c r="M48" s="136"/>
      <c r="N48" s="153"/>
      <c r="O48" s="153"/>
      <c r="P48" s="153"/>
      <c r="Q48" s="153"/>
      <c r="R48" s="153"/>
      <c r="S48" s="153"/>
      <c r="T48" s="153"/>
    </row>
    <row r="49" customFormat="false" ht="14.25" hidden="false" customHeight="true" outlineLevel="0" collapsed="false">
      <c r="A49" s="153"/>
      <c r="B49" s="163" t="s">
        <v>188</v>
      </c>
      <c r="C49" s="163"/>
      <c r="D49" s="163"/>
      <c r="E49" s="163"/>
      <c r="F49" s="146" t="e">
        <f aca="false">$B$5</f>
        <v>#REF!</v>
      </c>
      <c r="G49" s="164" t="n">
        <f aca="false">$F$5</f>
        <v>1200</v>
      </c>
      <c r="H49" s="164" t="n">
        <v>5</v>
      </c>
      <c r="I49" s="165"/>
      <c r="J49" s="169" t="n">
        <f aca="false">IF(I49=0,0,(G49/(I49/H49)))</f>
        <v>0</v>
      </c>
      <c r="K49" s="137" t="n">
        <f aca="false">IF(J49=0,0,G49)</f>
        <v>0</v>
      </c>
      <c r="L49" s="137" t="n">
        <f aca="false">IF(J49=0,0,F49)</f>
        <v>0</v>
      </c>
      <c r="M49" s="136"/>
      <c r="N49" s="153"/>
      <c r="O49" s="153"/>
      <c r="P49" s="153"/>
      <c r="Q49" s="153"/>
      <c r="R49" s="153"/>
      <c r="S49" s="153"/>
      <c r="T49" s="153"/>
    </row>
    <row r="50" customFormat="false" ht="14.25" hidden="false" customHeight="true" outlineLevel="0" collapsed="false">
      <c r="A50" s="153"/>
      <c r="B50" s="163"/>
      <c r="C50" s="163"/>
      <c r="D50" s="163"/>
      <c r="E50" s="163"/>
      <c r="F50" s="153" t="e">
        <f aca="false">$B$6</f>
        <v>#REF!</v>
      </c>
      <c r="G50" s="167" t="n">
        <f aca="false">$F$6</f>
        <v>1200</v>
      </c>
      <c r="H50" s="167" t="n">
        <v>5</v>
      </c>
      <c r="I50" s="168"/>
      <c r="J50" s="169" t="n">
        <f aca="false">IF(I50=0,0,(G50/(I50/H50)))</f>
        <v>0</v>
      </c>
      <c r="K50" s="137" t="n">
        <f aca="false">IF(J50=0,0,G50)</f>
        <v>0</v>
      </c>
      <c r="L50" s="137" t="n">
        <f aca="false">IF(J50=0,0,F50)</f>
        <v>0</v>
      </c>
      <c r="M50" s="136"/>
      <c r="N50" s="153"/>
      <c r="O50" s="153"/>
      <c r="P50" s="153"/>
      <c r="Q50" s="153"/>
      <c r="R50" s="153"/>
      <c r="S50" s="153"/>
      <c r="T50" s="153"/>
    </row>
    <row r="51" customFormat="false" ht="14.25" hidden="false" customHeight="true" outlineLevel="0" collapsed="false">
      <c r="A51" s="153"/>
      <c r="B51" s="163"/>
      <c r="C51" s="163"/>
      <c r="D51" s="163"/>
      <c r="E51" s="163"/>
      <c r="F51" s="153" t="e">
        <f aca="false">$B$7</f>
        <v>#REF!</v>
      </c>
      <c r="G51" s="167" t="n">
        <f aca="false">$F$7</f>
        <v>450</v>
      </c>
      <c r="H51" s="167" t="n">
        <v>5</v>
      </c>
      <c r="I51" s="168"/>
      <c r="J51" s="169" t="n">
        <f aca="false">IF(I51=0,0,(G51/(I51/H51)))</f>
        <v>0</v>
      </c>
      <c r="K51" s="137" t="n">
        <f aca="false">IF(J51=0,0,G51)</f>
        <v>0</v>
      </c>
      <c r="L51" s="137" t="n">
        <f aca="false">IF(J51=0,0,F51)</f>
        <v>0</v>
      </c>
      <c r="M51" s="136"/>
      <c r="N51" s="153"/>
      <c r="O51" s="153"/>
      <c r="P51" s="153"/>
      <c r="Q51" s="153"/>
      <c r="R51" s="153"/>
      <c r="S51" s="153"/>
      <c r="T51" s="153"/>
    </row>
    <row r="52" customFormat="false" ht="14.25" hidden="false" customHeight="true" outlineLevel="0" collapsed="false">
      <c r="A52" s="153"/>
      <c r="B52" s="163"/>
      <c r="C52" s="163"/>
      <c r="D52" s="163"/>
      <c r="E52" s="163"/>
      <c r="F52" s="153" t="e">
        <f aca="false">$B$8</f>
        <v>#REF!</v>
      </c>
      <c r="G52" s="167" t="n">
        <f aca="false">$F$8</f>
        <v>2500</v>
      </c>
      <c r="H52" s="167" t="n">
        <v>5</v>
      </c>
      <c r="I52" s="168"/>
      <c r="J52" s="169" t="n">
        <f aca="false">IF(I52=0,0,(G52/(I52/H52)))</f>
        <v>0</v>
      </c>
      <c r="K52" s="137" t="n">
        <f aca="false">IF(J52=0,0,G52)</f>
        <v>0</v>
      </c>
      <c r="L52" s="137" t="n">
        <f aca="false">IF(J52=0,0,F52)</f>
        <v>0</v>
      </c>
      <c r="M52" s="136"/>
      <c r="N52" s="153"/>
      <c r="O52" s="153"/>
      <c r="P52" s="153"/>
      <c r="Q52" s="153"/>
      <c r="R52" s="153"/>
      <c r="S52" s="153"/>
      <c r="T52" s="153"/>
    </row>
    <row r="53" customFormat="false" ht="14.25" hidden="false" customHeight="true" outlineLevel="0" collapsed="false">
      <c r="A53" s="153"/>
      <c r="B53" s="163"/>
      <c r="C53" s="163"/>
      <c r="D53" s="163"/>
      <c r="E53" s="163"/>
      <c r="F53" s="153" t="e">
        <f aca="false">$B$9</f>
        <v>#REF!</v>
      </c>
      <c r="G53" s="167" t="n">
        <f aca="false">$F$9</f>
        <v>1800</v>
      </c>
      <c r="H53" s="167" t="n">
        <v>5</v>
      </c>
      <c r="I53" s="168"/>
      <c r="J53" s="169" t="n">
        <f aca="false">IF(I53=0,0,(G53/(I53/H53)))</f>
        <v>0</v>
      </c>
      <c r="K53" s="137" t="n">
        <f aca="false">IF(J53=0,0,G53)</f>
        <v>0</v>
      </c>
      <c r="L53" s="137" t="n">
        <f aca="false">IF(J53=0,0,F53)</f>
        <v>0</v>
      </c>
      <c r="M53" s="136"/>
      <c r="N53" s="153"/>
      <c r="O53" s="153"/>
      <c r="P53" s="153"/>
      <c r="Q53" s="153"/>
      <c r="R53" s="153"/>
      <c r="S53" s="153"/>
      <c r="T53" s="153"/>
    </row>
    <row r="54" customFormat="false" ht="14.25" hidden="false" customHeight="true" outlineLevel="0" collapsed="false">
      <c r="A54" s="153"/>
      <c r="B54" s="163"/>
      <c r="C54" s="163"/>
      <c r="D54" s="163"/>
      <c r="E54" s="163"/>
      <c r="F54" s="153" t="e">
        <f aca="false">$B$10</f>
        <v>#REF!</v>
      </c>
      <c r="G54" s="167" t="n">
        <f aca="false">$F$10</f>
        <v>1500</v>
      </c>
      <c r="H54" s="167" t="n">
        <v>5</v>
      </c>
      <c r="I54" s="168"/>
      <c r="J54" s="169" t="n">
        <f aca="false">IF(I54=0,0,(G54/(I54/H54)))</f>
        <v>0</v>
      </c>
      <c r="K54" s="137" t="n">
        <f aca="false">IF(J54=0,0,G54)</f>
        <v>0</v>
      </c>
      <c r="L54" s="137" t="n">
        <f aca="false">IF(J54=0,0,F54)</f>
        <v>0</v>
      </c>
      <c r="M54" s="136"/>
      <c r="N54" s="153"/>
      <c r="O54" s="153"/>
      <c r="P54" s="153"/>
      <c r="Q54" s="153"/>
      <c r="R54" s="153"/>
      <c r="S54" s="153"/>
      <c r="T54" s="153"/>
    </row>
    <row r="55" customFormat="false" ht="14.25" hidden="false" customHeight="true" outlineLevel="0" collapsed="false">
      <c r="A55" s="153"/>
      <c r="B55" s="163"/>
      <c r="C55" s="163"/>
      <c r="D55" s="163"/>
      <c r="E55" s="163"/>
      <c r="F55" s="151" t="e">
        <f aca="false">$B$11</f>
        <v>#REF!</v>
      </c>
      <c r="G55" s="170" t="n">
        <f aca="false">$F$11</f>
        <v>300</v>
      </c>
      <c r="H55" s="170" t="n">
        <v>5</v>
      </c>
      <c r="I55" s="171"/>
      <c r="J55" s="172" t="n">
        <f aca="false">IF(I55=0,0,(G55/(I55/H55)))</f>
        <v>0</v>
      </c>
      <c r="K55" s="137" t="n">
        <f aca="false">IF(J55=0,0,G55)</f>
        <v>0</v>
      </c>
      <c r="L55" s="137" t="n">
        <f aca="false">IF(J55=0,0,F55)</f>
        <v>0</v>
      </c>
      <c r="M55" s="136"/>
      <c r="N55" s="153"/>
      <c r="O55" s="153"/>
      <c r="P55" s="153"/>
      <c r="Q55" s="153"/>
      <c r="R55" s="153"/>
      <c r="S55" s="153"/>
      <c r="T55" s="153"/>
    </row>
    <row r="56" customFormat="false" ht="14.25" hidden="false" customHeight="true" outlineLevel="0" collapsed="false">
      <c r="A56" s="153"/>
      <c r="B56" s="163" t="s">
        <v>189</v>
      </c>
      <c r="C56" s="163"/>
      <c r="D56" s="163"/>
      <c r="E56" s="163"/>
      <c r="F56" s="146" t="e">
        <f aca="false">$B$5</f>
        <v>#REF!</v>
      </c>
      <c r="G56" s="164" t="n">
        <f aca="false">$F$5</f>
        <v>1200</v>
      </c>
      <c r="H56" s="164" t="n">
        <v>5</v>
      </c>
      <c r="I56" s="165"/>
      <c r="J56" s="169" t="n">
        <f aca="false">IF(I56=0,0,(G56/(I56/H56)))</f>
        <v>0</v>
      </c>
      <c r="K56" s="137" t="n">
        <f aca="false">IF(J56=0,0,G56)</f>
        <v>0</v>
      </c>
      <c r="L56" s="137" t="n">
        <f aca="false">IF(J56=0,0,F56)</f>
        <v>0</v>
      </c>
      <c r="M56" s="136"/>
      <c r="N56" s="153"/>
      <c r="O56" s="153"/>
      <c r="P56" s="153"/>
      <c r="Q56" s="153"/>
      <c r="R56" s="153"/>
      <c r="S56" s="153"/>
      <c r="T56" s="153"/>
    </row>
    <row r="57" customFormat="false" ht="14.25" hidden="false" customHeight="true" outlineLevel="0" collapsed="false">
      <c r="A57" s="153"/>
      <c r="B57" s="163"/>
      <c r="C57" s="163"/>
      <c r="D57" s="163"/>
      <c r="E57" s="163"/>
      <c r="F57" s="153" t="e">
        <f aca="false">$B$6</f>
        <v>#REF!</v>
      </c>
      <c r="G57" s="167" t="n">
        <f aca="false">$F$6</f>
        <v>1200</v>
      </c>
      <c r="H57" s="167" t="n">
        <v>5</v>
      </c>
      <c r="I57" s="168"/>
      <c r="J57" s="169" t="n">
        <f aca="false">IF(I57=0,0,(G57/(I57/H57)))</f>
        <v>0</v>
      </c>
      <c r="K57" s="137" t="n">
        <f aca="false">IF(J57=0,0,G57)</f>
        <v>0</v>
      </c>
      <c r="L57" s="137" t="n">
        <f aca="false">IF(J57=0,0,F57)</f>
        <v>0</v>
      </c>
      <c r="M57" s="136"/>
      <c r="N57" s="153"/>
      <c r="O57" s="153"/>
      <c r="P57" s="153"/>
      <c r="Q57" s="153"/>
      <c r="R57" s="153"/>
      <c r="S57" s="153"/>
      <c r="T57" s="153"/>
    </row>
    <row r="58" customFormat="false" ht="14.25" hidden="false" customHeight="true" outlineLevel="0" collapsed="false">
      <c r="A58" s="153"/>
      <c r="B58" s="163"/>
      <c r="C58" s="163"/>
      <c r="D58" s="163"/>
      <c r="E58" s="163"/>
      <c r="F58" s="153" t="e">
        <f aca="false">$B$7</f>
        <v>#REF!</v>
      </c>
      <c r="G58" s="167" t="n">
        <f aca="false">$F$7</f>
        <v>450</v>
      </c>
      <c r="H58" s="167" t="n">
        <v>5</v>
      </c>
      <c r="I58" s="168"/>
      <c r="J58" s="169" t="n">
        <f aca="false">IF(I58=0,0,(G58/(I58/H58)))</f>
        <v>0</v>
      </c>
      <c r="K58" s="137" t="n">
        <f aca="false">IF(J58=0,0,G58)</f>
        <v>0</v>
      </c>
      <c r="L58" s="137" t="n">
        <f aca="false">IF(J58=0,0,F58)</f>
        <v>0</v>
      </c>
      <c r="M58" s="136"/>
      <c r="N58" s="153"/>
      <c r="O58" s="153"/>
      <c r="P58" s="153"/>
      <c r="Q58" s="153"/>
      <c r="R58" s="153"/>
      <c r="S58" s="153"/>
      <c r="T58" s="153"/>
    </row>
    <row r="59" customFormat="false" ht="14.25" hidden="false" customHeight="true" outlineLevel="0" collapsed="false">
      <c r="A59" s="153"/>
      <c r="B59" s="163"/>
      <c r="C59" s="163"/>
      <c r="D59" s="163"/>
      <c r="E59" s="163"/>
      <c r="F59" s="153" t="e">
        <f aca="false">$B$8</f>
        <v>#REF!</v>
      </c>
      <c r="G59" s="167" t="n">
        <f aca="false">$F$8</f>
        <v>2500</v>
      </c>
      <c r="H59" s="167" t="n">
        <v>5</v>
      </c>
      <c r="I59" s="168"/>
      <c r="J59" s="169" t="n">
        <f aca="false">IF(I59=0,0,(G59/(I59/H59)))</f>
        <v>0</v>
      </c>
      <c r="K59" s="137" t="n">
        <f aca="false">IF(J59=0,0,G59)</f>
        <v>0</v>
      </c>
      <c r="L59" s="137" t="n">
        <f aca="false">IF(J59=0,0,F59)</f>
        <v>0</v>
      </c>
      <c r="M59" s="136"/>
      <c r="N59" s="153"/>
      <c r="O59" s="153"/>
      <c r="P59" s="153"/>
      <c r="Q59" s="153"/>
      <c r="R59" s="153"/>
      <c r="S59" s="153"/>
      <c r="T59" s="153"/>
    </row>
    <row r="60" customFormat="false" ht="14.25" hidden="false" customHeight="true" outlineLevel="0" collapsed="false">
      <c r="A60" s="153"/>
      <c r="B60" s="163"/>
      <c r="C60" s="163"/>
      <c r="D60" s="163"/>
      <c r="E60" s="163"/>
      <c r="F60" s="153" t="e">
        <f aca="false">$B$9</f>
        <v>#REF!</v>
      </c>
      <c r="G60" s="167" t="n">
        <f aca="false">$F$9</f>
        <v>1800</v>
      </c>
      <c r="H60" s="167" t="n">
        <v>5</v>
      </c>
      <c r="I60" s="168"/>
      <c r="J60" s="169" t="n">
        <f aca="false">IF(I60=0,0,(G60/(I60/H60)))</f>
        <v>0</v>
      </c>
      <c r="K60" s="137" t="n">
        <f aca="false">IF(J60=0,0,G60)</f>
        <v>0</v>
      </c>
      <c r="L60" s="137" t="n">
        <f aca="false">IF(J60=0,0,F60)</f>
        <v>0</v>
      </c>
      <c r="M60" s="136"/>
      <c r="N60" s="153"/>
      <c r="O60" s="153"/>
      <c r="P60" s="153"/>
      <c r="Q60" s="153"/>
      <c r="R60" s="153"/>
      <c r="S60" s="153"/>
      <c r="T60" s="153"/>
    </row>
    <row r="61" customFormat="false" ht="14.25" hidden="false" customHeight="true" outlineLevel="0" collapsed="false">
      <c r="A61" s="153"/>
      <c r="B61" s="163"/>
      <c r="C61" s="163"/>
      <c r="D61" s="163"/>
      <c r="E61" s="163"/>
      <c r="F61" s="153" t="e">
        <f aca="false">$B$10</f>
        <v>#REF!</v>
      </c>
      <c r="G61" s="167" t="n">
        <f aca="false">$F$10</f>
        <v>1500</v>
      </c>
      <c r="H61" s="167" t="n">
        <v>5</v>
      </c>
      <c r="I61" s="168"/>
      <c r="J61" s="169" t="n">
        <f aca="false">IF(I61=0,0,(G61/(I61/H61)))</f>
        <v>0</v>
      </c>
      <c r="K61" s="137" t="n">
        <f aca="false">IF(J61=0,0,G61)</f>
        <v>0</v>
      </c>
      <c r="L61" s="137" t="n">
        <f aca="false">IF(J61=0,0,F61)</f>
        <v>0</v>
      </c>
      <c r="M61" s="136"/>
      <c r="N61" s="153"/>
      <c r="O61" s="153"/>
      <c r="P61" s="153"/>
      <c r="Q61" s="153"/>
      <c r="R61" s="153"/>
      <c r="S61" s="153"/>
      <c r="T61" s="153"/>
    </row>
    <row r="62" customFormat="false" ht="14.25" hidden="false" customHeight="true" outlineLevel="0" collapsed="false">
      <c r="A62" s="153"/>
      <c r="B62" s="163"/>
      <c r="C62" s="163"/>
      <c r="D62" s="163"/>
      <c r="E62" s="163"/>
      <c r="F62" s="151" t="e">
        <f aca="false">$B$11</f>
        <v>#REF!</v>
      </c>
      <c r="G62" s="170" t="n">
        <f aca="false">$F$11</f>
        <v>300</v>
      </c>
      <c r="H62" s="170" t="n">
        <v>5</v>
      </c>
      <c r="I62" s="171"/>
      <c r="J62" s="172" t="n">
        <f aca="false">IF(I62=0,0,(G62/(I62/H62)))</f>
        <v>0</v>
      </c>
      <c r="K62" s="137" t="n">
        <f aca="false">IF(J62=0,0,G62)</f>
        <v>0</v>
      </c>
      <c r="L62" s="137" t="n">
        <f aca="false">IF(J62=0,0,F62)</f>
        <v>0</v>
      </c>
      <c r="M62" s="136"/>
      <c r="N62" s="153"/>
      <c r="O62" s="153"/>
      <c r="P62" s="153"/>
      <c r="Q62" s="153"/>
      <c r="R62" s="153"/>
      <c r="S62" s="153"/>
      <c r="T62" s="153"/>
    </row>
    <row r="63" customFormat="false" ht="14.25" hidden="false" customHeight="true" outlineLevel="0" collapsed="false">
      <c r="A63" s="153"/>
      <c r="B63" s="163" t="s">
        <v>190</v>
      </c>
      <c r="C63" s="163"/>
      <c r="D63" s="163"/>
      <c r="E63" s="163"/>
      <c r="F63" s="146" t="e">
        <f aca="false">$B$5</f>
        <v>#REF!</v>
      </c>
      <c r="G63" s="164" t="n">
        <f aca="false">$F$5</f>
        <v>1200</v>
      </c>
      <c r="H63" s="164" t="n">
        <v>5</v>
      </c>
      <c r="I63" s="165"/>
      <c r="J63" s="169" t="n">
        <f aca="false">IF(I63=0,0,(G63/(I63/H63)))</f>
        <v>0</v>
      </c>
      <c r="K63" s="137" t="n">
        <f aca="false">IF(J63=0,0,G63)</f>
        <v>0</v>
      </c>
      <c r="L63" s="137" t="n">
        <f aca="false">IF(J63=0,0,F63)</f>
        <v>0</v>
      </c>
      <c r="M63" s="136"/>
      <c r="N63" s="153"/>
      <c r="O63" s="153"/>
      <c r="P63" s="153"/>
      <c r="Q63" s="153"/>
      <c r="R63" s="153"/>
      <c r="S63" s="153"/>
      <c r="T63" s="153"/>
    </row>
    <row r="64" customFormat="false" ht="14.25" hidden="false" customHeight="true" outlineLevel="0" collapsed="false">
      <c r="A64" s="153"/>
      <c r="B64" s="163"/>
      <c r="C64" s="163"/>
      <c r="D64" s="163"/>
      <c r="E64" s="163"/>
      <c r="F64" s="153" t="e">
        <f aca="false">$B$6</f>
        <v>#REF!</v>
      </c>
      <c r="G64" s="167" t="n">
        <f aca="false">$F$6</f>
        <v>1200</v>
      </c>
      <c r="H64" s="167" t="n">
        <v>5</v>
      </c>
      <c r="I64" s="168"/>
      <c r="J64" s="169" t="n">
        <f aca="false">IF(I64=0,0,(G64/(I64/H64)))</f>
        <v>0</v>
      </c>
      <c r="K64" s="137" t="n">
        <f aca="false">IF(J64=0,0,G64)</f>
        <v>0</v>
      </c>
      <c r="L64" s="137" t="n">
        <f aca="false">IF(J64=0,0,F64)</f>
        <v>0</v>
      </c>
      <c r="M64" s="136"/>
      <c r="N64" s="153"/>
      <c r="O64" s="153"/>
      <c r="P64" s="153"/>
      <c r="Q64" s="153"/>
      <c r="R64" s="153"/>
      <c r="S64" s="153"/>
      <c r="T64" s="153"/>
    </row>
    <row r="65" customFormat="false" ht="14.25" hidden="false" customHeight="true" outlineLevel="0" collapsed="false">
      <c r="A65" s="153"/>
      <c r="B65" s="163"/>
      <c r="C65" s="163"/>
      <c r="D65" s="163"/>
      <c r="E65" s="163"/>
      <c r="F65" s="153" t="e">
        <f aca="false">$B$7</f>
        <v>#REF!</v>
      </c>
      <c r="G65" s="167" t="n">
        <f aca="false">$F$7</f>
        <v>450</v>
      </c>
      <c r="H65" s="167" t="n">
        <v>5</v>
      </c>
      <c r="I65" s="168"/>
      <c r="J65" s="169" t="n">
        <f aca="false">IF(I65=0,0,(G65/(I65/H65)))</f>
        <v>0</v>
      </c>
      <c r="K65" s="137" t="n">
        <f aca="false">IF(J65=0,0,G65)</f>
        <v>0</v>
      </c>
      <c r="L65" s="137" t="n">
        <f aca="false">IF(J65=0,0,F65)</f>
        <v>0</v>
      </c>
      <c r="M65" s="136"/>
      <c r="N65" s="153"/>
      <c r="O65" s="153"/>
      <c r="P65" s="153"/>
      <c r="Q65" s="153"/>
      <c r="R65" s="153"/>
      <c r="S65" s="153"/>
      <c r="T65" s="153"/>
    </row>
    <row r="66" customFormat="false" ht="14.25" hidden="false" customHeight="true" outlineLevel="0" collapsed="false">
      <c r="A66" s="153"/>
      <c r="B66" s="163"/>
      <c r="C66" s="163"/>
      <c r="D66" s="163"/>
      <c r="E66" s="163"/>
      <c r="F66" s="153" t="e">
        <f aca="false">$B$8</f>
        <v>#REF!</v>
      </c>
      <c r="G66" s="167" t="n">
        <f aca="false">$F$8</f>
        <v>2500</v>
      </c>
      <c r="H66" s="167" t="n">
        <v>5</v>
      </c>
      <c r="I66" s="168"/>
      <c r="J66" s="169" t="n">
        <f aca="false">IF(I66=0,0,(G66/(I66/H66)))</f>
        <v>0</v>
      </c>
      <c r="K66" s="137" t="n">
        <f aca="false">IF(J66=0,0,G66)</f>
        <v>0</v>
      </c>
      <c r="L66" s="137" t="n">
        <f aca="false">IF(J66=0,0,F66)</f>
        <v>0</v>
      </c>
      <c r="M66" s="136"/>
      <c r="N66" s="153"/>
      <c r="O66" s="153"/>
      <c r="P66" s="153"/>
      <c r="Q66" s="153"/>
      <c r="R66" s="153"/>
      <c r="S66" s="153"/>
      <c r="T66" s="153"/>
    </row>
    <row r="67" customFormat="false" ht="14.25" hidden="false" customHeight="true" outlineLevel="0" collapsed="false">
      <c r="A67" s="153"/>
      <c r="B67" s="163"/>
      <c r="C67" s="163"/>
      <c r="D67" s="163"/>
      <c r="E67" s="163"/>
      <c r="F67" s="153" t="e">
        <f aca="false">$B$9</f>
        <v>#REF!</v>
      </c>
      <c r="G67" s="167" t="n">
        <f aca="false">$F$9</f>
        <v>1800</v>
      </c>
      <c r="H67" s="167" t="n">
        <v>5</v>
      </c>
      <c r="I67" s="168"/>
      <c r="J67" s="169" t="n">
        <f aca="false">IF(I67=0,0,(G67/(I67/H67)))</f>
        <v>0</v>
      </c>
      <c r="K67" s="137" t="n">
        <f aca="false">IF(J67=0,0,G67)</f>
        <v>0</v>
      </c>
      <c r="L67" s="137" t="n">
        <f aca="false">IF(J67=0,0,F67)</f>
        <v>0</v>
      </c>
      <c r="M67" s="136"/>
      <c r="N67" s="153"/>
      <c r="O67" s="153"/>
      <c r="P67" s="153"/>
      <c r="Q67" s="153"/>
      <c r="R67" s="153"/>
      <c r="S67" s="153"/>
      <c r="T67" s="153"/>
    </row>
    <row r="68" customFormat="false" ht="14.25" hidden="false" customHeight="true" outlineLevel="0" collapsed="false">
      <c r="A68" s="153"/>
      <c r="B68" s="163"/>
      <c r="C68" s="163"/>
      <c r="D68" s="163"/>
      <c r="E68" s="163"/>
      <c r="F68" s="153" t="e">
        <f aca="false">$B$10</f>
        <v>#REF!</v>
      </c>
      <c r="G68" s="167" t="n">
        <f aca="false">$F$10</f>
        <v>1500</v>
      </c>
      <c r="H68" s="167" t="n">
        <v>5</v>
      </c>
      <c r="I68" s="168"/>
      <c r="J68" s="169" t="n">
        <f aca="false">IF(I68=0,0,(G68/(I68/H68)))</f>
        <v>0</v>
      </c>
      <c r="K68" s="137" t="n">
        <f aca="false">IF(J68=0,0,G68)</f>
        <v>0</v>
      </c>
      <c r="L68" s="137" t="n">
        <f aca="false">IF(J68=0,0,F68)</f>
        <v>0</v>
      </c>
      <c r="M68" s="136"/>
      <c r="N68" s="153"/>
      <c r="O68" s="153"/>
      <c r="P68" s="153"/>
      <c r="Q68" s="153"/>
      <c r="R68" s="153"/>
      <c r="S68" s="153"/>
      <c r="T68" s="153"/>
    </row>
    <row r="69" customFormat="false" ht="14.25" hidden="false" customHeight="true" outlineLevel="0" collapsed="false">
      <c r="A69" s="153"/>
      <c r="B69" s="163"/>
      <c r="C69" s="163"/>
      <c r="D69" s="163"/>
      <c r="E69" s="163"/>
      <c r="F69" s="151" t="e">
        <f aca="false">$B$11</f>
        <v>#REF!</v>
      </c>
      <c r="G69" s="170" t="n">
        <f aca="false">$F$11</f>
        <v>300</v>
      </c>
      <c r="H69" s="170" t="n">
        <v>5</v>
      </c>
      <c r="I69" s="171"/>
      <c r="J69" s="172" t="n">
        <f aca="false">IF(I69=0,0,(G69/(I69/H69)))</f>
        <v>0</v>
      </c>
      <c r="K69" s="137" t="n">
        <f aca="false">IF(J69=0,0,G69)</f>
        <v>0</v>
      </c>
      <c r="L69" s="137" t="n">
        <f aca="false">IF(J69=0,0,F69)</f>
        <v>0</v>
      </c>
      <c r="M69" s="136"/>
      <c r="N69" s="153"/>
      <c r="O69" s="153"/>
      <c r="P69" s="153"/>
      <c r="Q69" s="153"/>
      <c r="R69" s="153"/>
      <c r="S69" s="153"/>
      <c r="T69" s="153"/>
    </row>
    <row r="70" customFormat="false" ht="14.25" hidden="false" customHeight="true" outlineLevel="0" collapsed="false">
      <c r="A70" s="153"/>
      <c r="B70" s="163" t="s">
        <v>191</v>
      </c>
      <c r="C70" s="163"/>
      <c r="D70" s="163"/>
      <c r="E70" s="163"/>
      <c r="F70" s="146" t="e">
        <f aca="false">$B$5</f>
        <v>#REF!</v>
      </c>
      <c r="G70" s="164" t="n">
        <f aca="false">$F$5</f>
        <v>1200</v>
      </c>
      <c r="H70" s="167" t="n">
        <v>10</v>
      </c>
      <c r="I70" s="168"/>
      <c r="J70" s="169" t="n">
        <f aca="false">IF(I70=0,0,(G70/(I70/H70)))</f>
        <v>0</v>
      </c>
      <c r="K70" s="137" t="n">
        <f aca="false">IF(J70=0,0,G70)</f>
        <v>0</v>
      </c>
      <c r="L70" s="137" t="n">
        <f aca="false">IF(J70=0,0,F70)</f>
        <v>0</v>
      </c>
      <c r="M70" s="136"/>
      <c r="N70" s="153"/>
      <c r="O70" s="153"/>
      <c r="P70" s="153"/>
      <c r="Q70" s="153"/>
      <c r="R70" s="153"/>
      <c r="S70" s="153"/>
      <c r="T70" s="153"/>
    </row>
    <row r="71" customFormat="false" ht="14.25" hidden="false" customHeight="true" outlineLevel="0" collapsed="false">
      <c r="A71" s="153"/>
      <c r="B71" s="163"/>
      <c r="C71" s="163"/>
      <c r="D71" s="163"/>
      <c r="E71" s="163"/>
      <c r="F71" s="153" t="e">
        <f aca="false">$B$6</f>
        <v>#REF!</v>
      </c>
      <c r="G71" s="167" t="n">
        <f aca="false">$F$6</f>
        <v>1200</v>
      </c>
      <c r="H71" s="167" t="n">
        <v>10</v>
      </c>
      <c r="I71" s="168"/>
      <c r="J71" s="169" t="n">
        <f aca="false">IF(I71=0,0,(G71/(I71/H71)))</f>
        <v>0</v>
      </c>
      <c r="K71" s="137" t="n">
        <f aca="false">IF(J71=0,0,G71)</f>
        <v>0</v>
      </c>
      <c r="L71" s="137" t="n">
        <f aca="false">IF(J71=0,0,F71)</f>
        <v>0</v>
      </c>
      <c r="M71" s="136"/>
      <c r="N71" s="153"/>
      <c r="O71" s="153"/>
      <c r="P71" s="153"/>
      <c r="Q71" s="153"/>
      <c r="R71" s="153"/>
      <c r="S71" s="153"/>
      <c r="T71" s="153"/>
    </row>
    <row r="72" customFormat="false" ht="14.25" hidden="false" customHeight="true" outlineLevel="0" collapsed="false">
      <c r="A72" s="153"/>
      <c r="B72" s="163"/>
      <c r="C72" s="163"/>
      <c r="D72" s="163"/>
      <c r="E72" s="163"/>
      <c r="F72" s="153" t="e">
        <f aca="false">$B$7</f>
        <v>#REF!</v>
      </c>
      <c r="G72" s="167" t="n">
        <f aca="false">$F$7</f>
        <v>450</v>
      </c>
      <c r="H72" s="167" t="n">
        <v>10</v>
      </c>
      <c r="I72" s="168"/>
      <c r="J72" s="169" t="n">
        <f aca="false">IF(I72=0,0,(G72/(I72/H72)))</f>
        <v>0</v>
      </c>
      <c r="K72" s="137" t="n">
        <f aca="false">IF(J72=0,0,G72)</f>
        <v>0</v>
      </c>
      <c r="L72" s="137" t="n">
        <f aca="false">IF(J72=0,0,F72)</f>
        <v>0</v>
      </c>
      <c r="M72" s="136"/>
      <c r="N72" s="153"/>
      <c r="O72" s="153"/>
      <c r="P72" s="153"/>
      <c r="Q72" s="153"/>
      <c r="R72" s="153"/>
      <c r="S72" s="153"/>
      <c r="T72" s="153"/>
    </row>
    <row r="73" customFormat="false" ht="14.25" hidden="false" customHeight="true" outlineLevel="0" collapsed="false">
      <c r="A73" s="153"/>
      <c r="B73" s="163"/>
      <c r="C73" s="163"/>
      <c r="D73" s="163"/>
      <c r="E73" s="163"/>
      <c r="F73" s="153" t="e">
        <f aca="false">$B$8</f>
        <v>#REF!</v>
      </c>
      <c r="G73" s="167" t="n">
        <f aca="false">$F$8</f>
        <v>2500</v>
      </c>
      <c r="H73" s="167" t="n">
        <v>10</v>
      </c>
      <c r="I73" s="168"/>
      <c r="J73" s="169" t="n">
        <f aca="false">IF(I73=0,0,(G73/(I73/H73)))</f>
        <v>0</v>
      </c>
      <c r="K73" s="137" t="n">
        <f aca="false">IF(J73=0,0,G73)</f>
        <v>0</v>
      </c>
      <c r="L73" s="137" t="n">
        <f aca="false">IF(J73=0,0,F73)</f>
        <v>0</v>
      </c>
      <c r="M73" s="136"/>
      <c r="N73" s="153"/>
      <c r="O73" s="153"/>
      <c r="P73" s="153"/>
      <c r="Q73" s="153"/>
      <c r="R73" s="153"/>
      <c r="S73" s="153"/>
      <c r="T73" s="153"/>
    </row>
    <row r="74" customFormat="false" ht="14.25" hidden="false" customHeight="true" outlineLevel="0" collapsed="false">
      <c r="A74" s="153"/>
      <c r="B74" s="163"/>
      <c r="C74" s="163"/>
      <c r="D74" s="163"/>
      <c r="E74" s="163"/>
      <c r="F74" s="153" t="e">
        <f aca="false">$B$9</f>
        <v>#REF!</v>
      </c>
      <c r="G74" s="167" t="n">
        <f aca="false">$F$9</f>
        <v>1800</v>
      </c>
      <c r="H74" s="167" t="n">
        <v>10</v>
      </c>
      <c r="I74" s="168"/>
      <c r="J74" s="169" t="n">
        <f aca="false">IF(I74=0,0,(G74/(I74/H74)))</f>
        <v>0</v>
      </c>
      <c r="K74" s="137" t="n">
        <f aca="false">IF(J74=0,0,G74)</f>
        <v>0</v>
      </c>
      <c r="L74" s="137" t="n">
        <f aca="false">IF(J74=0,0,F74)</f>
        <v>0</v>
      </c>
      <c r="M74" s="136"/>
      <c r="N74" s="153"/>
      <c r="O74" s="153"/>
      <c r="P74" s="153"/>
      <c r="Q74" s="153"/>
      <c r="R74" s="153"/>
      <c r="S74" s="153"/>
      <c r="T74" s="153"/>
    </row>
    <row r="75" customFormat="false" ht="14.25" hidden="false" customHeight="true" outlineLevel="0" collapsed="false">
      <c r="A75" s="153"/>
      <c r="B75" s="163"/>
      <c r="C75" s="163"/>
      <c r="D75" s="163"/>
      <c r="E75" s="163"/>
      <c r="F75" s="153" t="e">
        <f aca="false">$B$10</f>
        <v>#REF!</v>
      </c>
      <c r="G75" s="167" t="n">
        <f aca="false">$F$10</f>
        <v>1500</v>
      </c>
      <c r="H75" s="167" t="n">
        <v>10</v>
      </c>
      <c r="I75" s="168"/>
      <c r="J75" s="169" t="n">
        <f aca="false">IF(I75=0,0,(G75/(I75/H75)))</f>
        <v>0</v>
      </c>
      <c r="K75" s="137" t="n">
        <f aca="false">IF(J75=0,0,G75)</f>
        <v>0</v>
      </c>
      <c r="L75" s="137" t="n">
        <f aca="false">IF(J75=0,0,F75)</f>
        <v>0</v>
      </c>
      <c r="M75" s="136"/>
      <c r="N75" s="153"/>
      <c r="O75" s="153"/>
      <c r="P75" s="153"/>
      <c r="Q75" s="153"/>
      <c r="R75" s="153"/>
      <c r="S75" s="153"/>
      <c r="T75" s="153"/>
    </row>
    <row r="76" customFormat="false" ht="14.25" hidden="false" customHeight="true" outlineLevel="0" collapsed="false">
      <c r="A76" s="153"/>
      <c r="B76" s="163"/>
      <c r="C76" s="163"/>
      <c r="D76" s="163"/>
      <c r="E76" s="163"/>
      <c r="F76" s="151" t="e">
        <f aca="false">$B$11</f>
        <v>#REF!</v>
      </c>
      <c r="G76" s="170" t="n">
        <f aca="false">$F$11</f>
        <v>300</v>
      </c>
      <c r="H76" s="170" t="n">
        <v>10</v>
      </c>
      <c r="I76" s="171"/>
      <c r="J76" s="172" t="n">
        <f aca="false">IF(I76=0,0,(G76/(I76/H76)))</f>
        <v>0</v>
      </c>
      <c r="K76" s="137" t="n">
        <f aca="false">IF(J76=0,0,G76)</f>
        <v>0</v>
      </c>
      <c r="L76" s="137" t="n">
        <f aca="false">IF(J76=0,0,F76)</f>
        <v>0</v>
      </c>
      <c r="M76" s="136"/>
      <c r="N76" s="153"/>
      <c r="O76" s="153"/>
      <c r="P76" s="153"/>
      <c r="Q76" s="153"/>
      <c r="R76" s="153"/>
      <c r="S76" s="153"/>
      <c r="T76" s="153"/>
    </row>
    <row r="77" customFormat="false" ht="14.25" hidden="false" customHeight="true" outlineLevel="0" collapsed="false">
      <c r="A77" s="153"/>
      <c r="B77" s="163" t="s">
        <v>192</v>
      </c>
      <c r="C77" s="163"/>
      <c r="D77" s="163"/>
      <c r="E77" s="163"/>
      <c r="F77" s="146" t="e">
        <f aca="false">$B$5</f>
        <v>#REF!</v>
      </c>
      <c r="G77" s="164" t="n">
        <f aca="false">$F$5</f>
        <v>1200</v>
      </c>
      <c r="H77" s="164" t="n">
        <v>5</v>
      </c>
      <c r="I77" s="165"/>
      <c r="J77" s="169" t="n">
        <f aca="false">IF(I77=0,0,(G77/(I77/H77)))</f>
        <v>0</v>
      </c>
      <c r="K77" s="137" t="n">
        <f aca="false">IF(J77=0,0,G77)</f>
        <v>0</v>
      </c>
      <c r="L77" s="137" t="n">
        <f aca="false">IF(J77=0,0,F77)</f>
        <v>0</v>
      </c>
      <c r="M77" s="136"/>
      <c r="N77" s="153"/>
      <c r="O77" s="153"/>
      <c r="P77" s="153"/>
      <c r="Q77" s="153"/>
      <c r="R77" s="153"/>
      <c r="S77" s="153"/>
      <c r="T77" s="153"/>
    </row>
    <row r="78" customFormat="false" ht="14.25" hidden="false" customHeight="true" outlineLevel="0" collapsed="false">
      <c r="A78" s="153"/>
      <c r="B78" s="163"/>
      <c r="C78" s="163"/>
      <c r="D78" s="163"/>
      <c r="E78" s="163"/>
      <c r="F78" s="153" t="e">
        <f aca="false">$B$6</f>
        <v>#REF!</v>
      </c>
      <c r="G78" s="167" t="n">
        <f aca="false">$F$6</f>
        <v>1200</v>
      </c>
      <c r="H78" s="167" t="n">
        <v>5</v>
      </c>
      <c r="I78" s="168"/>
      <c r="J78" s="169" t="n">
        <f aca="false">IF(I78=0,0,(G78/(I78/H78)))</f>
        <v>0</v>
      </c>
      <c r="K78" s="137" t="n">
        <f aca="false">IF(J78=0,0,G78)</f>
        <v>0</v>
      </c>
      <c r="L78" s="137" t="n">
        <f aca="false">IF(J78=0,0,F78)</f>
        <v>0</v>
      </c>
      <c r="M78" s="136"/>
      <c r="N78" s="153"/>
      <c r="O78" s="153"/>
      <c r="P78" s="153"/>
      <c r="Q78" s="153"/>
      <c r="R78" s="153"/>
      <c r="S78" s="153"/>
      <c r="T78" s="153"/>
    </row>
    <row r="79" customFormat="false" ht="14.25" hidden="false" customHeight="true" outlineLevel="0" collapsed="false">
      <c r="A79" s="153"/>
      <c r="B79" s="163"/>
      <c r="C79" s="163"/>
      <c r="D79" s="163"/>
      <c r="E79" s="163"/>
      <c r="F79" s="153" t="e">
        <f aca="false">$B$7</f>
        <v>#REF!</v>
      </c>
      <c r="G79" s="167" t="n">
        <f aca="false">$F$7</f>
        <v>450</v>
      </c>
      <c r="H79" s="167" t="n">
        <v>5</v>
      </c>
      <c r="I79" s="168"/>
      <c r="J79" s="169" t="n">
        <f aca="false">IF(I79=0,0,(G79/(I79/H79)))</f>
        <v>0</v>
      </c>
      <c r="K79" s="137" t="n">
        <f aca="false">IF(J79=0,0,G79)</f>
        <v>0</v>
      </c>
      <c r="L79" s="137" t="n">
        <f aca="false">IF(J79=0,0,F79)</f>
        <v>0</v>
      </c>
      <c r="M79" s="136"/>
      <c r="N79" s="153"/>
      <c r="O79" s="153"/>
      <c r="P79" s="153"/>
      <c r="Q79" s="153"/>
      <c r="R79" s="153"/>
      <c r="S79" s="153"/>
      <c r="T79" s="153"/>
    </row>
    <row r="80" customFormat="false" ht="14.25" hidden="false" customHeight="true" outlineLevel="0" collapsed="false">
      <c r="A80" s="153"/>
      <c r="B80" s="163"/>
      <c r="C80" s="163"/>
      <c r="D80" s="163"/>
      <c r="E80" s="163"/>
      <c r="F80" s="153" t="e">
        <f aca="false">$B$8</f>
        <v>#REF!</v>
      </c>
      <c r="G80" s="167" t="n">
        <f aca="false">$F$8</f>
        <v>2500</v>
      </c>
      <c r="H80" s="167" t="n">
        <v>5</v>
      </c>
      <c r="I80" s="168"/>
      <c r="J80" s="169" t="n">
        <f aca="false">IF(I80=0,0,(G80/(I80/H80)))</f>
        <v>0</v>
      </c>
      <c r="K80" s="137" t="n">
        <f aca="false">IF(J80=0,0,G80)</f>
        <v>0</v>
      </c>
      <c r="L80" s="137" t="n">
        <f aca="false">IF(J80=0,0,F80)</f>
        <v>0</v>
      </c>
      <c r="M80" s="136"/>
      <c r="N80" s="153"/>
      <c r="O80" s="153"/>
      <c r="P80" s="153"/>
      <c r="Q80" s="153"/>
      <c r="R80" s="153"/>
      <c r="S80" s="153"/>
      <c r="T80" s="153"/>
    </row>
    <row r="81" customFormat="false" ht="14.25" hidden="false" customHeight="true" outlineLevel="0" collapsed="false">
      <c r="A81" s="153"/>
      <c r="B81" s="163"/>
      <c r="C81" s="163"/>
      <c r="D81" s="163"/>
      <c r="E81" s="163"/>
      <c r="F81" s="153" t="e">
        <f aca="false">$B$9</f>
        <v>#REF!</v>
      </c>
      <c r="G81" s="167" t="n">
        <f aca="false">$F$9</f>
        <v>1800</v>
      </c>
      <c r="H81" s="167" t="n">
        <v>5</v>
      </c>
      <c r="I81" s="168"/>
      <c r="J81" s="169" t="n">
        <f aca="false">IF(I81=0,0,(G81/(I81/H81)))</f>
        <v>0</v>
      </c>
      <c r="K81" s="137" t="n">
        <f aca="false">IF(J81=0,0,G81)</f>
        <v>0</v>
      </c>
      <c r="L81" s="137" t="n">
        <f aca="false">IF(J81=0,0,F81)</f>
        <v>0</v>
      </c>
      <c r="M81" s="136"/>
      <c r="N81" s="153"/>
      <c r="O81" s="153"/>
      <c r="P81" s="153"/>
      <c r="Q81" s="153"/>
      <c r="R81" s="153"/>
      <c r="S81" s="153"/>
      <c r="T81" s="153"/>
    </row>
    <row r="82" customFormat="false" ht="14.25" hidden="false" customHeight="true" outlineLevel="0" collapsed="false">
      <c r="A82" s="153"/>
      <c r="B82" s="163"/>
      <c r="C82" s="163"/>
      <c r="D82" s="163"/>
      <c r="E82" s="163"/>
      <c r="F82" s="153" t="e">
        <f aca="false">$B$10</f>
        <v>#REF!</v>
      </c>
      <c r="G82" s="167" t="n">
        <f aca="false">$F$10</f>
        <v>1500</v>
      </c>
      <c r="H82" s="167" t="n">
        <v>5</v>
      </c>
      <c r="I82" s="168"/>
      <c r="J82" s="169" t="n">
        <f aca="false">IF(I82=0,0,(G82/(I82/H82)))</f>
        <v>0</v>
      </c>
      <c r="K82" s="137" t="n">
        <f aca="false">IF(J82=0,0,G82)</f>
        <v>0</v>
      </c>
      <c r="L82" s="137" t="n">
        <f aca="false">IF(J82=0,0,F82)</f>
        <v>0</v>
      </c>
      <c r="M82" s="136"/>
      <c r="N82" s="153"/>
      <c r="O82" s="153"/>
      <c r="P82" s="153"/>
      <c r="Q82" s="153"/>
      <c r="R82" s="153"/>
      <c r="S82" s="153"/>
      <c r="T82" s="153"/>
    </row>
    <row r="83" customFormat="false" ht="14.25" hidden="false" customHeight="true" outlineLevel="0" collapsed="false">
      <c r="A83" s="153"/>
      <c r="B83" s="163"/>
      <c r="C83" s="163"/>
      <c r="D83" s="163"/>
      <c r="E83" s="163"/>
      <c r="F83" s="151" t="e">
        <f aca="false">$B$11</f>
        <v>#REF!</v>
      </c>
      <c r="G83" s="170" t="n">
        <f aca="false">$F$11</f>
        <v>300</v>
      </c>
      <c r="H83" s="170" t="n">
        <v>5</v>
      </c>
      <c r="I83" s="171"/>
      <c r="J83" s="172" t="n">
        <f aca="false">IF(I83=0,0,(G83/(I83/H83)))</f>
        <v>0</v>
      </c>
      <c r="K83" s="137" t="n">
        <f aca="false">IF(J83=0,0,G83)</f>
        <v>0</v>
      </c>
      <c r="L83" s="137" t="n">
        <f aca="false">IF(J83=0,0,F83)</f>
        <v>0</v>
      </c>
      <c r="M83" s="136"/>
      <c r="N83" s="153"/>
      <c r="O83" s="153"/>
      <c r="P83" s="153"/>
      <c r="Q83" s="153"/>
      <c r="R83" s="153"/>
      <c r="S83" s="153"/>
      <c r="T83" s="153"/>
    </row>
    <row r="84" customFormat="false" ht="14.25" hidden="false" customHeight="true" outlineLevel="0" collapsed="false">
      <c r="A84" s="153"/>
      <c r="B84" s="163" t="s">
        <v>193</v>
      </c>
      <c r="C84" s="163"/>
      <c r="D84" s="163"/>
      <c r="E84" s="163"/>
      <c r="F84" s="146" t="e">
        <f aca="false">$B$5</f>
        <v>#REF!</v>
      </c>
      <c r="G84" s="164" t="n">
        <f aca="false">$F$5</f>
        <v>1200</v>
      </c>
      <c r="H84" s="164" t="n">
        <v>5</v>
      </c>
      <c r="I84" s="165"/>
      <c r="J84" s="169" t="n">
        <f aca="false">IF(I84=0,0,(G84/(I84/H84)))</f>
        <v>0</v>
      </c>
      <c r="K84" s="137" t="n">
        <f aca="false">IF(J84=0,0,G84)</f>
        <v>0</v>
      </c>
      <c r="L84" s="137" t="n">
        <f aca="false">IF(J84=0,0,F84)</f>
        <v>0</v>
      </c>
      <c r="M84" s="136"/>
      <c r="N84" s="153"/>
      <c r="O84" s="153"/>
      <c r="P84" s="153"/>
      <c r="Q84" s="153"/>
      <c r="R84" s="153"/>
      <c r="S84" s="153"/>
      <c r="T84" s="153"/>
    </row>
    <row r="85" customFormat="false" ht="14.25" hidden="false" customHeight="true" outlineLevel="0" collapsed="false">
      <c r="A85" s="153"/>
      <c r="B85" s="163"/>
      <c r="C85" s="163"/>
      <c r="D85" s="163"/>
      <c r="E85" s="163"/>
      <c r="F85" s="153" t="e">
        <f aca="false">$B$6</f>
        <v>#REF!</v>
      </c>
      <c r="G85" s="167" t="n">
        <f aca="false">$F$6</f>
        <v>1200</v>
      </c>
      <c r="H85" s="167" t="n">
        <v>5</v>
      </c>
      <c r="I85" s="168"/>
      <c r="J85" s="169" t="n">
        <f aca="false">IF(I85=0,0,(G85/(I85/H85)))</f>
        <v>0</v>
      </c>
      <c r="K85" s="137" t="n">
        <f aca="false">IF(J85=0,0,G85)</f>
        <v>0</v>
      </c>
      <c r="L85" s="137" t="n">
        <f aca="false">IF(J85=0,0,F85)</f>
        <v>0</v>
      </c>
      <c r="M85" s="136"/>
      <c r="N85" s="153"/>
      <c r="O85" s="153"/>
      <c r="P85" s="153"/>
      <c r="Q85" s="153"/>
      <c r="R85" s="153"/>
      <c r="S85" s="153"/>
      <c r="T85" s="153"/>
    </row>
    <row r="86" customFormat="false" ht="14.25" hidden="false" customHeight="true" outlineLevel="0" collapsed="false">
      <c r="A86" s="153"/>
      <c r="B86" s="163"/>
      <c r="C86" s="163"/>
      <c r="D86" s="163"/>
      <c r="E86" s="163"/>
      <c r="F86" s="153" t="e">
        <f aca="false">$B$7</f>
        <v>#REF!</v>
      </c>
      <c r="G86" s="167" t="n">
        <f aca="false">$F$7</f>
        <v>450</v>
      </c>
      <c r="H86" s="167" t="n">
        <v>5</v>
      </c>
      <c r="I86" s="168"/>
      <c r="J86" s="169" t="n">
        <f aca="false">IF(I86=0,0,(G86/(I86/H86)))</f>
        <v>0</v>
      </c>
      <c r="K86" s="137" t="n">
        <f aca="false">IF(J86=0,0,G86)</f>
        <v>0</v>
      </c>
      <c r="L86" s="137" t="n">
        <f aca="false">IF(J86=0,0,F86)</f>
        <v>0</v>
      </c>
      <c r="M86" s="136"/>
      <c r="N86" s="153"/>
      <c r="O86" s="153"/>
      <c r="P86" s="153"/>
      <c r="Q86" s="153"/>
      <c r="R86" s="153"/>
      <c r="S86" s="153"/>
      <c r="T86" s="153"/>
    </row>
    <row r="87" customFormat="false" ht="14.25" hidden="false" customHeight="true" outlineLevel="0" collapsed="false">
      <c r="A87" s="153"/>
      <c r="B87" s="163"/>
      <c r="C87" s="163"/>
      <c r="D87" s="163"/>
      <c r="E87" s="163"/>
      <c r="F87" s="153" t="e">
        <f aca="false">$B$8</f>
        <v>#REF!</v>
      </c>
      <c r="G87" s="167" t="n">
        <f aca="false">$F$8</f>
        <v>2500</v>
      </c>
      <c r="H87" s="167" t="n">
        <v>5</v>
      </c>
      <c r="I87" s="168"/>
      <c r="J87" s="169" t="n">
        <f aca="false">IF(I87=0,0,(G87/(I87/H87)))</f>
        <v>0</v>
      </c>
      <c r="K87" s="137" t="n">
        <f aca="false">IF(J87=0,0,G87)</f>
        <v>0</v>
      </c>
      <c r="L87" s="137" t="n">
        <f aca="false">IF(J87=0,0,F87)</f>
        <v>0</v>
      </c>
      <c r="M87" s="136"/>
      <c r="N87" s="153"/>
      <c r="O87" s="153"/>
      <c r="P87" s="153"/>
      <c r="Q87" s="153"/>
      <c r="R87" s="153"/>
      <c r="S87" s="153"/>
      <c r="T87" s="153"/>
    </row>
    <row r="88" customFormat="false" ht="14.25" hidden="false" customHeight="true" outlineLevel="0" collapsed="false">
      <c r="A88" s="153"/>
      <c r="B88" s="163"/>
      <c r="C88" s="163"/>
      <c r="D88" s="163"/>
      <c r="E88" s="163"/>
      <c r="F88" s="153" t="e">
        <f aca="false">$B$9</f>
        <v>#REF!</v>
      </c>
      <c r="G88" s="167" t="n">
        <f aca="false">$F$9</f>
        <v>1800</v>
      </c>
      <c r="H88" s="167" t="n">
        <v>5</v>
      </c>
      <c r="I88" s="168"/>
      <c r="J88" s="169" t="n">
        <f aca="false">IF(I88=0,0,(G88/(I88/H88)))</f>
        <v>0</v>
      </c>
      <c r="K88" s="137" t="n">
        <f aca="false">IF(J88=0,0,G88)</f>
        <v>0</v>
      </c>
      <c r="L88" s="137" t="n">
        <f aca="false">IF(J88=0,0,F88)</f>
        <v>0</v>
      </c>
      <c r="M88" s="136"/>
      <c r="N88" s="153"/>
      <c r="O88" s="153"/>
      <c r="P88" s="153"/>
      <c r="Q88" s="153"/>
      <c r="R88" s="153"/>
      <c r="S88" s="153"/>
      <c r="T88" s="153"/>
    </row>
    <row r="89" customFormat="false" ht="14.25" hidden="false" customHeight="true" outlineLevel="0" collapsed="false">
      <c r="A89" s="153"/>
      <c r="B89" s="163"/>
      <c r="C89" s="163"/>
      <c r="D89" s="163"/>
      <c r="E89" s="163"/>
      <c r="F89" s="153" t="e">
        <f aca="false">$B$10</f>
        <v>#REF!</v>
      </c>
      <c r="G89" s="167" t="n">
        <f aca="false">$F$10</f>
        <v>1500</v>
      </c>
      <c r="H89" s="167" t="n">
        <v>5</v>
      </c>
      <c r="I89" s="168"/>
      <c r="J89" s="169" t="n">
        <f aca="false">IF(I89=0,0,(G89/(I89/H89)))</f>
        <v>0</v>
      </c>
      <c r="K89" s="137" t="n">
        <f aca="false">IF(J89=0,0,G89)</f>
        <v>0</v>
      </c>
      <c r="L89" s="137" t="n">
        <f aca="false">IF(J89=0,0,F89)</f>
        <v>0</v>
      </c>
      <c r="M89" s="136"/>
      <c r="N89" s="153"/>
      <c r="O89" s="153"/>
      <c r="P89" s="153"/>
      <c r="Q89" s="153"/>
      <c r="R89" s="153"/>
      <c r="S89" s="153"/>
      <c r="T89" s="153"/>
    </row>
    <row r="90" customFormat="false" ht="14.25" hidden="false" customHeight="true" outlineLevel="0" collapsed="false">
      <c r="A90" s="153"/>
      <c r="B90" s="163"/>
      <c r="C90" s="163"/>
      <c r="D90" s="163"/>
      <c r="E90" s="163"/>
      <c r="F90" s="151" t="e">
        <f aca="false">$B$11</f>
        <v>#REF!</v>
      </c>
      <c r="G90" s="170" t="n">
        <f aca="false">$F$11</f>
        <v>300</v>
      </c>
      <c r="H90" s="170" t="n">
        <v>5</v>
      </c>
      <c r="I90" s="171"/>
      <c r="J90" s="172" t="n">
        <f aca="false">IF(I90=0,0,(G90/(I90/H90)))</f>
        <v>0</v>
      </c>
      <c r="K90" s="137" t="n">
        <f aca="false">IF(J90=0,0,G90)</f>
        <v>0</v>
      </c>
      <c r="L90" s="137" t="n">
        <f aca="false">IF(J90=0,0,F90)</f>
        <v>0</v>
      </c>
      <c r="M90" s="136"/>
      <c r="N90" s="153"/>
      <c r="O90" s="153"/>
      <c r="P90" s="153"/>
      <c r="Q90" s="153"/>
      <c r="R90" s="153"/>
      <c r="S90" s="153"/>
      <c r="T90" s="153"/>
    </row>
    <row r="91" customFormat="false" ht="14.25" hidden="false" customHeight="true" outlineLevel="0" collapsed="false">
      <c r="A91" s="153"/>
      <c r="B91" s="163" t="s">
        <v>194</v>
      </c>
      <c r="C91" s="163"/>
      <c r="D91" s="163"/>
      <c r="E91" s="163"/>
      <c r="F91" s="146" t="e">
        <f aca="false">$B$5</f>
        <v>#REF!</v>
      </c>
      <c r="G91" s="164" t="n">
        <f aca="false">$F$5</f>
        <v>1200</v>
      </c>
      <c r="H91" s="164" t="n">
        <v>5</v>
      </c>
      <c r="I91" s="165"/>
      <c r="J91" s="169" t="n">
        <f aca="false">IF(I91=0,0,(G91/(I91/H91)))</f>
        <v>0</v>
      </c>
      <c r="K91" s="137" t="n">
        <f aca="false">IF(J91=0,0,G91)</f>
        <v>0</v>
      </c>
      <c r="L91" s="137" t="n">
        <f aca="false">IF(J91=0,0,F91)</f>
        <v>0</v>
      </c>
      <c r="M91" s="136"/>
      <c r="N91" s="153"/>
      <c r="O91" s="153"/>
      <c r="P91" s="153"/>
      <c r="Q91" s="153"/>
      <c r="R91" s="153"/>
      <c r="S91" s="153"/>
      <c r="T91" s="153"/>
    </row>
    <row r="92" customFormat="false" ht="14.25" hidden="false" customHeight="true" outlineLevel="0" collapsed="false">
      <c r="A92" s="153"/>
      <c r="B92" s="163"/>
      <c r="C92" s="163"/>
      <c r="D92" s="163"/>
      <c r="E92" s="163"/>
      <c r="F92" s="153" t="e">
        <f aca="false">$B$6</f>
        <v>#REF!</v>
      </c>
      <c r="G92" s="167" t="n">
        <f aca="false">$F$6</f>
        <v>1200</v>
      </c>
      <c r="H92" s="167" t="n">
        <v>5</v>
      </c>
      <c r="I92" s="168"/>
      <c r="J92" s="169" t="n">
        <f aca="false">IF(I92=0,0,(G92/(I92/H92)))</f>
        <v>0</v>
      </c>
      <c r="K92" s="137" t="n">
        <f aca="false">IF(J92=0,0,G92)</f>
        <v>0</v>
      </c>
      <c r="L92" s="137" t="n">
        <f aca="false">IF(J92=0,0,F92)</f>
        <v>0</v>
      </c>
      <c r="M92" s="136"/>
      <c r="N92" s="153"/>
      <c r="O92" s="153"/>
      <c r="P92" s="153"/>
      <c r="Q92" s="153"/>
      <c r="R92" s="153"/>
      <c r="S92" s="153"/>
      <c r="T92" s="153"/>
    </row>
    <row r="93" customFormat="false" ht="14.25" hidden="false" customHeight="true" outlineLevel="0" collapsed="false">
      <c r="A93" s="153"/>
      <c r="B93" s="163"/>
      <c r="C93" s="163"/>
      <c r="D93" s="163"/>
      <c r="E93" s="163"/>
      <c r="F93" s="153" t="e">
        <f aca="false">$B$7</f>
        <v>#REF!</v>
      </c>
      <c r="G93" s="167" t="n">
        <f aca="false">$F$7</f>
        <v>450</v>
      </c>
      <c r="H93" s="167" t="n">
        <v>5</v>
      </c>
      <c r="I93" s="168"/>
      <c r="J93" s="169" t="n">
        <f aca="false">IF(I93=0,0,(G93/(I93/H93)))</f>
        <v>0</v>
      </c>
      <c r="K93" s="137" t="n">
        <f aca="false">IF(J93=0,0,G93)</f>
        <v>0</v>
      </c>
      <c r="L93" s="137" t="n">
        <f aca="false">IF(J93=0,0,F93)</f>
        <v>0</v>
      </c>
      <c r="M93" s="136"/>
      <c r="N93" s="153"/>
      <c r="O93" s="153"/>
      <c r="P93" s="153"/>
      <c r="Q93" s="153"/>
      <c r="R93" s="153"/>
      <c r="S93" s="153"/>
      <c r="T93" s="153"/>
    </row>
    <row r="94" customFormat="false" ht="14.25" hidden="false" customHeight="true" outlineLevel="0" collapsed="false">
      <c r="A94" s="153"/>
      <c r="B94" s="163"/>
      <c r="C94" s="163"/>
      <c r="D94" s="163"/>
      <c r="E94" s="163"/>
      <c r="F94" s="153" t="e">
        <f aca="false">$B$8</f>
        <v>#REF!</v>
      </c>
      <c r="G94" s="167" t="n">
        <f aca="false">$F$8</f>
        <v>2500</v>
      </c>
      <c r="H94" s="167" t="n">
        <v>5</v>
      </c>
      <c r="I94" s="168"/>
      <c r="J94" s="169" t="n">
        <f aca="false">IF(I94=0,0,(G94/(I94/H94)))</f>
        <v>0</v>
      </c>
      <c r="K94" s="137" t="n">
        <f aca="false">IF(J94=0,0,G94)</f>
        <v>0</v>
      </c>
      <c r="L94" s="137" t="n">
        <f aca="false">IF(J94=0,0,F94)</f>
        <v>0</v>
      </c>
      <c r="M94" s="136"/>
      <c r="N94" s="153"/>
      <c r="O94" s="153"/>
      <c r="P94" s="153"/>
      <c r="Q94" s="153"/>
      <c r="R94" s="153"/>
      <c r="S94" s="153"/>
      <c r="T94" s="153"/>
    </row>
    <row r="95" customFormat="false" ht="14.25" hidden="false" customHeight="true" outlineLevel="0" collapsed="false">
      <c r="A95" s="153"/>
      <c r="B95" s="163"/>
      <c r="C95" s="163"/>
      <c r="D95" s="163"/>
      <c r="E95" s="163"/>
      <c r="F95" s="153" t="e">
        <f aca="false">$B$9</f>
        <v>#REF!</v>
      </c>
      <c r="G95" s="167" t="n">
        <f aca="false">$F$9</f>
        <v>1800</v>
      </c>
      <c r="H95" s="167" t="n">
        <v>5</v>
      </c>
      <c r="I95" s="168"/>
      <c r="J95" s="169" t="n">
        <f aca="false">IF(I95=0,0,(G95/(I95/H95)))</f>
        <v>0</v>
      </c>
      <c r="K95" s="137" t="n">
        <f aca="false">IF(J95=0,0,G95)</f>
        <v>0</v>
      </c>
      <c r="L95" s="137" t="n">
        <f aca="false">IF(J95=0,0,F95)</f>
        <v>0</v>
      </c>
      <c r="M95" s="136"/>
      <c r="N95" s="153"/>
      <c r="O95" s="153"/>
      <c r="P95" s="153"/>
      <c r="Q95" s="153"/>
      <c r="R95" s="153"/>
      <c r="S95" s="153"/>
      <c r="T95" s="153"/>
    </row>
    <row r="96" customFormat="false" ht="14.25" hidden="false" customHeight="true" outlineLevel="0" collapsed="false">
      <c r="A96" s="153"/>
      <c r="B96" s="163"/>
      <c r="C96" s="163"/>
      <c r="D96" s="163"/>
      <c r="E96" s="163"/>
      <c r="F96" s="153" t="e">
        <f aca="false">$B$10</f>
        <v>#REF!</v>
      </c>
      <c r="G96" s="167" t="n">
        <f aca="false">$F$10</f>
        <v>1500</v>
      </c>
      <c r="H96" s="167" t="n">
        <v>5</v>
      </c>
      <c r="I96" s="168"/>
      <c r="J96" s="169" t="n">
        <f aca="false">IF(I96=0,0,(G96/(I96/H96)))</f>
        <v>0</v>
      </c>
      <c r="K96" s="137" t="n">
        <f aca="false">IF(J96=0,0,G96)</f>
        <v>0</v>
      </c>
      <c r="L96" s="137" t="n">
        <f aca="false">IF(J96=0,0,F96)</f>
        <v>0</v>
      </c>
      <c r="M96" s="136"/>
      <c r="N96" s="153"/>
      <c r="O96" s="153"/>
      <c r="P96" s="153"/>
      <c r="Q96" s="153"/>
      <c r="R96" s="153"/>
      <c r="S96" s="153"/>
      <c r="T96" s="153"/>
    </row>
    <row r="97" customFormat="false" ht="14.25" hidden="false" customHeight="true" outlineLevel="0" collapsed="false">
      <c r="A97" s="153"/>
      <c r="B97" s="163"/>
      <c r="C97" s="163"/>
      <c r="D97" s="163"/>
      <c r="E97" s="163"/>
      <c r="F97" s="151" t="e">
        <f aca="false">$B$11</f>
        <v>#REF!</v>
      </c>
      <c r="G97" s="170" t="n">
        <f aca="false">$F$11</f>
        <v>300</v>
      </c>
      <c r="H97" s="170" t="n">
        <v>5</v>
      </c>
      <c r="I97" s="171"/>
      <c r="J97" s="172" t="n">
        <f aca="false">IF(I97=0,0,(G97/(I97/H97)))</f>
        <v>0</v>
      </c>
      <c r="K97" s="137" t="n">
        <f aca="false">IF(J97=0,0,G97)</f>
        <v>0</v>
      </c>
      <c r="L97" s="137" t="n">
        <f aca="false">IF(J97=0,0,F97)</f>
        <v>0</v>
      </c>
      <c r="M97" s="136"/>
      <c r="N97" s="153"/>
      <c r="O97" s="153"/>
      <c r="P97" s="153"/>
      <c r="Q97" s="153"/>
      <c r="R97" s="153"/>
      <c r="S97" s="153"/>
      <c r="T97" s="153"/>
    </row>
    <row r="98" customFormat="false" ht="14.25" hidden="false" customHeight="true" outlineLevel="0" collapsed="false">
      <c r="A98" s="153"/>
      <c r="B98" s="163" t="s">
        <v>195</v>
      </c>
      <c r="C98" s="163"/>
      <c r="D98" s="163"/>
      <c r="E98" s="163"/>
      <c r="F98" s="146" t="e">
        <f aca="false">$B$5</f>
        <v>#REF!</v>
      </c>
      <c r="G98" s="164" t="n">
        <f aca="false">$F$5</f>
        <v>1200</v>
      </c>
      <c r="H98" s="167" t="n">
        <v>10</v>
      </c>
      <c r="I98" s="168"/>
      <c r="J98" s="169" t="n">
        <f aca="false">IF(I98=0,0,(G98/(I98/H98)))</f>
        <v>0</v>
      </c>
      <c r="K98" s="137" t="n">
        <f aca="false">IF(J98=0,0,G98)</f>
        <v>0</v>
      </c>
      <c r="L98" s="137" t="n">
        <f aca="false">IF(J98=0,0,F98)</f>
        <v>0</v>
      </c>
      <c r="M98" s="136"/>
      <c r="N98" s="153"/>
      <c r="O98" s="153"/>
      <c r="P98" s="153"/>
      <c r="Q98" s="153"/>
      <c r="R98" s="153"/>
      <c r="S98" s="153"/>
      <c r="T98" s="153"/>
    </row>
    <row r="99" customFormat="false" ht="14.25" hidden="false" customHeight="true" outlineLevel="0" collapsed="false">
      <c r="A99" s="153"/>
      <c r="B99" s="163"/>
      <c r="C99" s="163"/>
      <c r="D99" s="163"/>
      <c r="E99" s="163"/>
      <c r="F99" s="153" t="e">
        <f aca="false">$B$6</f>
        <v>#REF!</v>
      </c>
      <c r="G99" s="167" t="n">
        <f aca="false">$F$6</f>
        <v>1200</v>
      </c>
      <c r="H99" s="167" t="n">
        <v>10</v>
      </c>
      <c r="I99" s="168"/>
      <c r="J99" s="169" t="n">
        <f aca="false">IF(I99=0,0,(G99/(I99/H99)))</f>
        <v>0</v>
      </c>
      <c r="K99" s="137" t="n">
        <f aca="false">IF(J99=0,0,G99)</f>
        <v>0</v>
      </c>
      <c r="L99" s="137" t="n">
        <f aca="false">IF(J99=0,0,F99)</f>
        <v>0</v>
      </c>
      <c r="M99" s="136"/>
      <c r="N99" s="153"/>
      <c r="O99" s="153"/>
      <c r="P99" s="153"/>
      <c r="Q99" s="153"/>
      <c r="R99" s="153"/>
      <c r="S99" s="153"/>
      <c r="T99" s="153"/>
    </row>
    <row r="100" customFormat="false" ht="14.25" hidden="false" customHeight="true" outlineLevel="0" collapsed="false">
      <c r="A100" s="153"/>
      <c r="B100" s="163"/>
      <c r="C100" s="163"/>
      <c r="D100" s="163"/>
      <c r="E100" s="163"/>
      <c r="F100" s="153" t="e">
        <f aca="false">$B$7</f>
        <v>#REF!</v>
      </c>
      <c r="G100" s="167" t="n">
        <f aca="false">$F$7</f>
        <v>450</v>
      </c>
      <c r="H100" s="167" t="n">
        <v>10</v>
      </c>
      <c r="I100" s="168"/>
      <c r="J100" s="169" t="n">
        <f aca="false">IF(I100=0,0,(G100/(I100/H100)))</f>
        <v>0</v>
      </c>
      <c r="K100" s="137" t="n">
        <f aca="false">IF(J100=0,0,G100)</f>
        <v>0</v>
      </c>
      <c r="L100" s="137" t="n">
        <f aca="false">IF(J100=0,0,F100)</f>
        <v>0</v>
      </c>
      <c r="M100" s="136"/>
      <c r="N100" s="153"/>
      <c r="O100" s="153"/>
      <c r="P100" s="153"/>
      <c r="Q100" s="153"/>
      <c r="R100" s="153"/>
      <c r="S100" s="153"/>
      <c r="T100" s="153"/>
    </row>
    <row r="101" customFormat="false" ht="14.25" hidden="false" customHeight="true" outlineLevel="0" collapsed="false">
      <c r="A101" s="153"/>
      <c r="B101" s="163"/>
      <c r="C101" s="163"/>
      <c r="D101" s="163"/>
      <c r="E101" s="163"/>
      <c r="F101" s="153" t="e">
        <f aca="false">$B$8</f>
        <v>#REF!</v>
      </c>
      <c r="G101" s="167" t="n">
        <f aca="false">$F$8</f>
        <v>2500</v>
      </c>
      <c r="H101" s="167" t="n">
        <v>10</v>
      </c>
      <c r="I101" s="168"/>
      <c r="J101" s="169" t="n">
        <f aca="false">IF(I101=0,0,(G101/(I101/H101)))</f>
        <v>0</v>
      </c>
      <c r="K101" s="137" t="n">
        <f aca="false">IF(J101=0,0,G101)</f>
        <v>0</v>
      </c>
      <c r="L101" s="137" t="n">
        <f aca="false">IF(J101=0,0,F101)</f>
        <v>0</v>
      </c>
      <c r="M101" s="136"/>
      <c r="N101" s="153"/>
      <c r="O101" s="153"/>
      <c r="P101" s="153"/>
      <c r="Q101" s="153"/>
      <c r="R101" s="153"/>
      <c r="S101" s="153"/>
      <c r="T101" s="153"/>
    </row>
    <row r="102" customFormat="false" ht="14.25" hidden="false" customHeight="true" outlineLevel="0" collapsed="false">
      <c r="A102" s="153"/>
      <c r="B102" s="163"/>
      <c r="C102" s="163"/>
      <c r="D102" s="163"/>
      <c r="E102" s="163"/>
      <c r="F102" s="153" t="e">
        <f aca="false">$B$9</f>
        <v>#REF!</v>
      </c>
      <c r="G102" s="167" t="n">
        <f aca="false">$F$9</f>
        <v>1800</v>
      </c>
      <c r="H102" s="167" t="n">
        <v>10</v>
      </c>
      <c r="I102" s="168"/>
      <c r="J102" s="169" t="n">
        <f aca="false">IF(I102=0,0,(G102/(I102/H102)))</f>
        <v>0</v>
      </c>
      <c r="K102" s="137" t="n">
        <f aca="false">IF(J102=0,0,G102)</f>
        <v>0</v>
      </c>
      <c r="L102" s="137" t="n">
        <f aca="false">IF(J102=0,0,F102)</f>
        <v>0</v>
      </c>
      <c r="M102" s="136"/>
      <c r="N102" s="153"/>
      <c r="O102" s="153"/>
      <c r="P102" s="153"/>
      <c r="Q102" s="153"/>
      <c r="R102" s="153"/>
      <c r="S102" s="153"/>
      <c r="T102" s="153"/>
    </row>
    <row r="103" customFormat="false" ht="14.25" hidden="false" customHeight="true" outlineLevel="0" collapsed="false">
      <c r="A103" s="153"/>
      <c r="B103" s="163"/>
      <c r="C103" s="163"/>
      <c r="D103" s="163"/>
      <c r="E103" s="163"/>
      <c r="F103" s="153" t="e">
        <f aca="false">$B$10</f>
        <v>#REF!</v>
      </c>
      <c r="G103" s="167" t="n">
        <f aca="false">$F$10</f>
        <v>1500</v>
      </c>
      <c r="H103" s="167" t="n">
        <v>10</v>
      </c>
      <c r="I103" s="168"/>
      <c r="J103" s="169" t="n">
        <f aca="false">IF(I103=0,0,(G103/(I103/H103)))</f>
        <v>0</v>
      </c>
      <c r="K103" s="137" t="n">
        <f aca="false">IF(J103=0,0,G103)</f>
        <v>0</v>
      </c>
      <c r="L103" s="137" t="n">
        <f aca="false">IF(J103=0,0,F103)</f>
        <v>0</v>
      </c>
      <c r="M103" s="136"/>
      <c r="N103" s="153"/>
      <c r="O103" s="153"/>
      <c r="P103" s="153"/>
      <c r="Q103" s="153"/>
      <c r="R103" s="153"/>
      <c r="S103" s="153"/>
      <c r="T103" s="153"/>
    </row>
    <row r="104" customFormat="false" ht="14.25" hidden="false" customHeight="true" outlineLevel="0" collapsed="false">
      <c r="A104" s="153"/>
      <c r="B104" s="163"/>
      <c r="C104" s="163"/>
      <c r="D104" s="163"/>
      <c r="E104" s="163"/>
      <c r="F104" s="151" t="e">
        <f aca="false">$B$11</f>
        <v>#REF!</v>
      </c>
      <c r="G104" s="170" t="n">
        <f aca="false">$F$11</f>
        <v>300</v>
      </c>
      <c r="H104" s="170" t="n">
        <v>10</v>
      </c>
      <c r="I104" s="171"/>
      <c r="J104" s="172" t="n">
        <f aca="false">IF(I104=0,0,(G104/(I104/H104)))</f>
        <v>0</v>
      </c>
      <c r="K104" s="137" t="n">
        <f aca="false">IF(J104=0,0,G104)</f>
        <v>0</v>
      </c>
      <c r="L104" s="137" t="n">
        <f aca="false">IF(J104=0,0,F104)</f>
        <v>0</v>
      </c>
      <c r="M104" s="136"/>
      <c r="N104" s="153"/>
      <c r="O104" s="153"/>
      <c r="P104" s="153"/>
      <c r="Q104" s="153"/>
      <c r="R104" s="153"/>
      <c r="S104" s="153"/>
      <c r="T104" s="153"/>
    </row>
    <row r="105" customFormat="false" ht="14.25" hidden="false" customHeight="true" outlineLevel="0" collapsed="false">
      <c r="A105" s="153"/>
      <c r="B105" s="163" t="s">
        <v>196</v>
      </c>
      <c r="C105" s="163"/>
      <c r="D105" s="163"/>
      <c r="E105" s="163"/>
      <c r="F105" s="146" t="e">
        <f aca="false">$B$5</f>
        <v>#REF!</v>
      </c>
      <c r="G105" s="164" t="n">
        <f aca="false">$F$5</f>
        <v>1200</v>
      </c>
      <c r="H105" s="164" t="n">
        <v>5</v>
      </c>
      <c r="I105" s="165"/>
      <c r="J105" s="169" t="n">
        <f aca="false">IF(I105=0,0,(G105/(I105/H105)))</f>
        <v>0</v>
      </c>
      <c r="K105" s="137" t="n">
        <f aca="false">IF(J105=0,0,G105)</f>
        <v>0</v>
      </c>
      <c r="L105" s="137" t="n">
        <f aca="false">IF(J105=0,0,F105)</f>
        <v>0</v>
      </c>
      <c r="M105" s="136"/>
      <c r="N105" s="153"/>
      <c r="O105" s="153"/>
      <c r="P105" s="153"/>
      <c r="Q105" s="153"/>
      <c r="R105" s="153"/>
      <c r="S105" s="153"/>
      <c r="T105" s="153"/>
    </row>
    <row r="106" customFormat="false" ht="14.25" hidden="false" customHeight="true" outlineLevel="0" collapsed="false">
      <c r="A106" s="153"/>
      <c r="B106" s="163"/>
      <c r="C106" s="163"/>
      <c r="D106" s="163"/>
      <c r="E106" s="163"/>
      <c r="F106" s="153" t="e">
        <f aca="false">$B$6</f>
        <v>#REF!</v>
      </c>
      <c r="G106" s="167" t="n">
        <f aca="false">$F$6</f>
        <v>1200</v>
      </c>
      <c r="H106" s="167" t="n">
        <v>5</v>
      </c>
      <c r="I106" s="168"/>
      <c r="J106" s="169" t="n">
        <f aca="false">IF(I106=0,0,(G106/(I106/H106)))</f>
        <v>0</v>
      </c>
      <c r="K106" s="137" t="n">
        <f aca="false">IF(J106=0,0,G106)</f>
        <v>0</v>
      </c>
      <c r="L106" s="137" t="n">
        <f aca="false">IF(J106=0,0,F106)</f>
        <v>0</v>
      </c>
      <c r="M106" s="136"/>
      <c r="N106" s="153"/>
      <c r="O106" s="153"/>
      <c r="P106" s="153"/>
      <c r="Q106" s="153"/>
      <c r="R106" s="153"/>
      <c r="S106" s="153"/>
      <c r="T106" s="153"/>
    </row>
    <row r="107" customFormat="false" ht="14.25" hidden="false" customHeight="true" outlineLevel="0" collapsed="false">
      <c r="A107" s="153"/>
      <c r="B107" s="163"/>
      <c r="C107" s="163"/>
      <c r="D107" s="163"/>
      <c r="E107" s="163"/>
      <c r="F107" s="153" t="e">
        <f aca="false">$B$7</f>
        <v>#REF!</v>
      </c>
      <c r="G107" s="167" t="n">
        <f aca="false">$F$7</f>
        <v>450</v>
      </c>
      <c r="H107" s="167" t="n">
        <v>5</v>
      </c>
      <c r="I107" s="168"/>
      <c r="J107" s="169" t="n">
        <f aca="false">IF(I107=0,0,(G107/(I107/H107)))</f>
        <v>0</v>
      </c>
      <c r="K107" s="137" t="n">
        <f aca="false">IF(J107=0,0,G107)</f>
        <v>0</v>
      </c>
      <c r="L107" s="137" t="n">
        <f aca="false">IF(J107=0,0,F107)</f>
        <v>0</v>
      </c>
      <c r="M107" s="136"/>
      <c r="N107" s="153"/>
      <c r="O107" s="153"/>
      <c r="P107" s="153"/>
      <c r="Q107" s="153"/>
      <c r="R107" s="153"/>
      <c r="S107" s="153"/>
      <c r="T107" s="153"/>
    </row>
    <row r="108" customFormat="false" ht="14.25" hidden="false" customHeight="true" outlineLevel="0" collapsed="false">
      <c r="A108" s="153"/>
      <c r="B108" s="163"/>
      <c r="C108" s="163"/>
      <c r="D108" s="163"/>
      <c r="E108" s="163"/>
      <c r="F108" s="153" t="e">
        <f aca="false">$B$8</f>
        <v>#REF!</v>
      </c>
      <c r="G108" s="167" t="n">
        <f aca="false">$F$8</f>
        <v>2500</v>
      </c>
      <c r="H108" s="167" t="n">
        <v>5</v>
      </c>
      <c r="I108" s="168"/>
      <c r="J108" s="169" t="n">
        <f aca="false">IF(I108=0,0,(G108/(I108/H108)))</f>
        <v>0</v>
      </c>
      <c r="K108" s="137" t="n">
        <f aca="false">IF(J108=0,0,G108)</f>
        <v>0</v>
      </c>
      <c r="L108" s="137" t="n">
        <f aca="false">IF(J108=0,0,F108)</f>
        <v>0</v>
      </c>
      <c r="M108" s="136"/>
      <c r="N108" s="153"/>
      <c r="O108" s="153"/>
      <c r="P108" s="153"/>
      <c r="Q108" s="153"/>
      <c r="R108" s="153"/>
      <c r="S108" s="153"/>
      <c r="T108" s="153"/>
    </row>
    <row r="109" customFormat="false" ht="14.25" hidden="false" customHeight="true" outlineLevel="0" collapsed="false">
      <c r="A109" s="153"/>
      <c r="B109" s="163"/>
      <c r="C109" s="163"/>
      <c r="D109" s="163"/>
      <c r="E109" s="163"/>
      <c r="F109" s="153" t="e">
        <f aca="false">$B$9</f>
        <v>#REF!</v>
      </c>
      <c r="G109" s="167" t="n">
        <f aca="false">$F$9</f>
        <v>1800</v>
      </c>
      <c r="H109" s="167" t="n">
        <v>5</v>
      </c>
      <c r="I109" s="168"/>
      <c r="J109" s="169" t="n">
        <f aca="false">IF(I109=0,0,(G109/(I109/H109)))</f>
        <v>0</v>
      </c>
      <c r="K109" s="137" t="n">
        <f aca="false">IF(J109=0,0,G109)</f>
        <v>0</v>
      </c>
      <c r="L109" s="137" t="n">
        <f aca="false">IF(J109=0,0,F109)</f>
        <v>0</v>
      </c>
      <c r="M109" s="136"/>
      <c r="N109" s="153"/>
      <c r="O109" s="153"/>
      <c r="P109" s="153"/>
      <c r="Q109" s="153"/>
      <c r="R109" s="153"/>
      <c r="S109" s="153"/>
      <c r="T109" s="153"/>
    </row>
    <row r="110" customFormat="false" ht="14.25" hidden="false" customHeight="true" outlineLevel="0" collapsed="false">
      <c r="A110" s="153"/>
      <c r="B110" s="163"/>
      <c r="C110" s="163"/>
      <c r="D110" s="163"/>
      <c r="E110" s="163"/>
      <c r="F110" s="153" t="e">
        <f aca="false">$B$10</f>
        <v>#REF!</v>
      </c>
      <c r="G110" s="167" t="n">
        <f aca="false">$F$10</f>
        <v>1500</v>
      </c>
      <c r="H110" s="167" t="n">
        <v>5</v>
      </c>
      <c r="I110" s="168"/>
      <c r="J110" s="169" t="n">
        <f aca="false">IF(I110=0,0,(G110/(I110/H110)))</f>
        <v>0</v>
      </c>
      <c r="K110" s="137" t="n">
        <f aca="false">IF(J110=0,0,G110)</f>
        <v>0</v>
      </c>
      <c r="L110" s="137" t="n">
        <f aca="false">IF(J110=0,0,F110)</f>
        <v>0</v>
      </c>
      <c r="M110" s="136"/>
      <c r="N110" s="153"/>
      <c r="O110" s="153"/>
      <c r="P110" s="153"/>
      <c r="Q110" s="153"/>
      <c r="R110" s="153"/>
      <c r="S110" s="153"/>
      <c r="T110" s="153"/>
    </row>
    <row r="111" customFormat="false" ht="14.25" hidden="false" customHeight="true" outlineLevel="0" collapsed="false">
      <c r="A111" s="153"/>
      <c r="B111" s="163"/>
      <c r="C111" s="163"/>
      <c r="D111" s="163"/>
      <c r="E111" s="163"/>
      <c r="F111" s="151" t="e">
        <f aca="false">$B$11</f>
        <v>#REF!</v>
      </c>
      <c r="G111" s="170" t="n">
        <f aca="false">$F$11</f>
        <v>300</v>
      </c>
      <c r="H111" s="170" t="n">
        <v>5</v>
      </c>
      <c r="I111" s="171"/>
      <c r="J111" s="172" t="n">
        <f aca="false">IF(I111=0,0,(G111/(I111/H111)))</f>
        <v>0</v>
      </c>
      <c r="K111" s="137" t="n">
        <f aca="false">IF(J111=0,0,G111)</f>
        <v>0</v>
      </c>
      <c r="L111" s="137" t="n">
        <f aca="false">IF(J111=0,0,F111)</f>
        <v>0</v>
      </c>
      <c r="M111" s="136"/>
      <c r="N111" s="153"/>
      <c r="O111" s="153"/>
      <c r="P111" s="153"/>
      <c r="Q111" s="153"/>
      <c r="R111" s="153"/>
      <c r="S111" s="153"/>
      <c r="T111" s="153"/>
    </row>
    <row r="112" customFormat="false" ht="14.25" hidden="false" customHeight="true" outlineLevel="0" collapsed="false">
      <c r="A112" s="153"/>
      <c r="B112" s="163" t="s">
        <v>197</v>
      </c>
      <c r="C112" s="163"/>
      <c r="D112" s="163"/>
      <c r="E112" s="163"/>
      <c r="F112" s="146" t="e">
        <f aca="false">$B$5</f>
        <v>#REF!</v>
      </c>
      <c r="G112" s="164" t="n">
        <f aca="false">$F$5</f>
        <v>1200</v>
      </c>
      <c r="H112" s="164" t="n">
        <v>5</v>
      </c>
      <c r="I112" s="165"/>
      <c r="J112" s="169" t="n">
        <f aca="false">IF(I112=0,0,(G112/(I112/H112)))</f>
        <v>0</v>
      </c>
      <c r="K112" s="137" t="n">
        <f aca="false">IF(J112=0,0,G112)</f>
        <v>0</v>
      </c>
      <c r="L112" s="137" t="n">
        <f aca="false">IF(J112=0,0,F112)</f>
        <v>0</v>
      </c>
      <c r="M112" s="136"/>
      <c r="N112" s="153"/>
      <c r="O112" s="153"/>
      <c r="P112" s="153"/>
      <c r="Q112" s="153"/>
      <c r="R112" s="153"/>
      <c r="S112" s="153"/>
      <c r="T112" s="153"/>
    </row>
    <row r="113" customFormat="false" ht="14.25" hidden="false" customHeight="true" outlineLevel="0" collapsed="false">
      <c r="A113" s="153"/>
      <c r="B113" s="163"/>
      <c r="C113" s="163"/>
      <c r="D113" s="163"/>
      <c r="E113" s="163"/>
      <c r="F113" s="153" t="e">
        <f aca="false">$B$6</f>
        <v>#REF!</v>
      </c>
      <c r="G113" s="167" t="n">
        <f aca="false">$F$6</f>
        <v>1200</v>
      </c>
      <c r="H113" s="167" t="n">
        <v>5</v>
      </c>
      <c r="I113" s="168"/>
      <c r="J113" s="169" t="n">
        <f aca="false">IF(I113=0,0,(G113/(I113/H113)))</f>
        <v>0</v>
      </c>
      <c r="K113" s="137" t="n">
        <f aca="false">IF(J113=0,0,G113)</f>
        <v>0</v>
      </c>
      <c r="L113" s="137" t="n">
        <f aca="false">IF(J113=0,0,F113)</f>
        <v>0</v>
      </c>
      <c r="M113" s="136"/>
      <c r="N113" s="153"/>
      <c r="O113" s="153"/>
      <c r="P113" s="153"/>
      <c r="Q113" s="153"/>
      <c r="R113" s="153"/>
      <c r="S113" s="153"/>
      <c r="T113" s="153"/>
    </row>
    <row r="114" customFormat="false" ht="14.25" hidden="false" customHeight="true" outlineLevel="0" collapsed="false">
      <c r="A114" s="153"/>
      <c r="B114" s="163"/>
      <c r="C114" s="163"/>
      <c r="D114" s="163"/>
      <c r="E114" s="163"/>
      <c r="F114" s="153" t="e">
        <f aca="false">$B$7</f>
        <v>#REF!</v>
      </c>
      <c r="G114" s="167" t="n">
        <f aca="false">$F$7</f>
        <v>450</v>
      </c>
      <c r="H114" s="167" t="n">
        <v>5</v>
      </c>
      <c r="I114" s="168"/>
      <c r="J114" s="169" t="n">
        <f aca="false">IF(I114=0,0,(G114/(I114/H114)))</f>
        <v>0</v>
      </c>
      <c r="K114" s="137" t="n">
        <f aca="false">IF(J114=0,0,G114)</f>
        <v>0</v>
      </c>
      <c r="L114" s="137" t="n">
        <f aca="false">IF(J114=0,0,F114)</f>
        <v>0</v>
      </c>
      <c r="M114" s="136"/>
      <c r="N114" s="153"/>
      <c r="O114" s="153"/>
      <c r="P114" s="153"/>
      <c r="Q114" s="153"/>
      <c r="R114" s="153"/>
      <c r="S114" s="153"/>
      <c r="T114" s="153"/>
    </row>
    <row r="115" customFormat="false" ht="14.25" hidden="false" customHeight="true" outlineLevel="0" collapsed="false">
      <c r="A115" s="153"/>
      <c r="B115" s="163"/>
      <c r="C115" s="163"/>
      <c r="D115" s="163"/>
      <c r="E115" s="163"/>
      <c r="F115" s="153" t="e">
        <f aca="false">$B$8</f>
        <v>#REF!</v>
      </c>
      <c r="G115" s="167" t="n">
        <f aca="false">$F$8</f>
        <v>2500</v>
      </c>
      <c r="H115" s="167" t="n">
        <v>5</v>
      </c>
      <c r="I115" s="168"/>
      <c r="J115" s="169" t="n">
        <f aca="false">IF(I115=0,0,(G115/(I115/H115)))</f>
        <v>0</v>
      </c>
      <c r="K115" s="137" t="n">
        <f aca="false">IF(J115=0,0,G115)</f>
        <v>0</v>
      </c>
      <c r="L115" s="137" t="n">
        <f aca="false">IF(J115=0,0,F115)</f>
        <v>0</v>
      </c>
      <c r="M115" s="136"/>
      <c r="N115" s="153"/>
      <c r="O115" s="153"/>
      <c r="P115" s="153"/>
      <c r="Q115" s="153"/>
      <c r="R115" s="153"/>
      <c r="S115" s="153"/>
      <c r="T115" s="153"/>
    </row>
    <row r="116" customFormat="false" ht="14.25" hidden="false" customHeight="true" outlineLevel="0" collapsed="false">
      <c r="A116" s="153"/>
      <c r="B116" s="163"/>
      <c r="C116" s="163"/>
      <c r="D116" s="163"/>
      <c r="E116" s="163"/>
      <c r="F116" s="153" t="e">
        <f aca="false">$B$9</f>
        <v>#REF!</v>
      </c>
      <c r="G116" s="167" t="n">
        <f aca="false">$F$9</f>
        <v>1800</v>
      </c>
      <c r="H116" s="167" t="n">
        <v>5</v>
      </c>
      <c r="I116" s="168"/>
      <c r="J116" s="169" t="n">
        <f aca="false">IF(I116=0,0,(G116/(I116/H116)))</f>
        <v>0</v>
      </c>
      <c r="K116" s="137" t="n">
        <f aca="false">IF(J116=0,0,G116)</f>
        <v>0</v>
      </c>
      <c r="L116" s="137" t="n">
        <f aca="false">IF(J116=0,0,F116)</f>
        <v>0</v>
      </c>
      <c r="M116" s="136"/>
      <c r="N116" s="153"/>
      <c r="O116" s="153"/>
      <c r="P116" s="153"/>
      <c r="Q116" s="153"/>
      <c r="R116" s="153"/>
      <c r="S116" s="153"/>
      <c r="T116" s="153"/>
    </row>
    <row r="117" customFormat="false" ht="14.25" hidden="false" customHeight="true" outlineLevel="0" collapsed="false">
      <c r="A117" s="153"/>
      <c r="B117" s="163"/>
      <c r="C117" s="163"/>
      <c r="D117" s="163"/>
      <c r="E117" s="163"/>
      <c r="F117" s="153" t="e">
        <f aca="false">$B$10</f>
        <v>#REF!</v>
      </c>
      <c r="G117" s="167" t="n">
        <f aca="false">$F$10</f>
        <v>1500</v>
      </c>
      <c r="H117" s="167" t="n">
        <v>5</v>
      </c>
      <c r="I117" s="168"/>
      <c r="J117" s="169" t="n">
        <f aca="false">IF(I117=0,0,(G117/(I117/H117)))</f>
        <v>0</v>
      </c>
      <c r="K117" s="137" t="n">
        <f aca="false">IF(J117=0,0,G117)</f>
        <v>0</v>
      </c>
      <c r="L117" s="137" t="n">
        <f aca="false">IF(J117=0,0,F117)</f>
        <v>0</v>
      </c>
      <c r="M117" s="136"/>
      <c r="N117" s="153"/>
      <c r="O117" s="153"/>
      <c r="P117" s="153"/>
      <c r="Q117" s="153"/>
      <c r="R117" s="153"/>
      <c r="S117" s="153"/>
      <c r="T117" s="153"/>
    </row>
    <row r="118" customFormat="false" ht="14.25" hidden="false" customHeight="true" outlineLevel="0" collapsed="false">
      <c r="A118" s="153"/>
      <c r="B118" s="163"/>
      <c r="C118" s="163"/>
      <c r="D118" s="163"/>
      <c r="E118" s="163"/>
      <c r="F118" s="151" t="e">
        <f aca="false">$B$11</f>
        <v>#REF!</v>
      </c>
      <c r="G118" s="170" t="n">
        <f aca="false">$F$11</f>
        <v>300</v>
      </c>
      <c r="H118" s="170" t="n">
        <v>5</v>
      </c>
      <c r="I118" s="171"/>
      <c r="J118" s="172" t="n">
        <f aca="false">IF(I118=0,0,(G118/(I118/H118)))</f>
        <v>0</v>
      </c>
      <c r="K118" s="137" t="n">
        <f aca="false">IF(J118=0,0,G118)</f>
        <v>0</v>
      </c>
      <c r="L118" s="137" t="n">
        <f aca="false">IF(J118=0,0,F118)</f>
        <v>0</v>
      </c>
      <c r="M118" s="136"/>
      <c r="N118" s="153"/>
      <c r="O118" s="153"/>
      <c r="P118" s="153"/>
      <c r="Q118" s="153"/>
      <c r="R118" s="153"/>
      <c r="S118" s="153"/>
      <c r="T118" s="153"/>
    </row>
    <row r="119" customFormat="false" ht="14.25" hidden="false" customHeight="true" outlineLevel="0" collapsed="false">
      <c r="A119" s="153"/>
      <c r="B119" s="163" t="s">
        <v>198</v>
      </c>
      <c r="C119" s="163"/>
      <c r="D119" s="163"/>
      <c r="E119" s="163"/>
      <c r="F119" s="146" t="e">
        <f aca="false">$B$5</f>
        <v>#REF!</v>
      </c>
      <c r="G119" s="164" t="n">
        <f aca="false">$F$5</f>
        <v>1200</v>
      </c>
      <c r="H119" s="164" t="n">
        <v>5</v>
      </c>
      <c r="I119" s="165"/>
      <c r="J119" s="169" t="n">
        <f aca="false">IF(I119=0,0,(G119/(I119/H119)))</f>
        <v>0</v>
      </c>
      <c r="K119" s="137" t="n">
        <f aca="false">IF(J119=0,0,G119)</f>
        <v>0</v>
      </c>
      <c r="L119" s="137" t="n">
        <f aca="false">IF(J119=0,0,F119)</f>
        <v>0</v>
      </c>
      <c r="M119" s="136"/>
      <c r="N119" s="153"/>
      <c r="O119" s="153"/>
      <c r="P119" s="153"/>
      <c r="Q119" s="153"/>
      <c r="R119" s="153"/>
      <c r="S119" s="153"/>
      <c r="T119" s="153"/>
    </row>
    <row r="120" customFormat="false" ht="14.25" hidden="false" customHeight="true" outlineLevel="0" collapsed="false">
      <c r="A120" s="153"/>
      <c r="B120" s="163"/>
      <c r="C120" s="163"/>
      <c r="D120" s="163"/>
      <c r="E120" s="163"/>
      <c r="F120" s="153" t="e">
        <f aca="false">$B$6</f>
        <v>#REF!</v>
      </c>
      <c r="G120" s="167" t="n">
        <f aca="false">$F$6</f>
        <v>1200</v>
      </c>
      <c r="H120" s="167" t="n">
        <v>5</v>
      </c>
      <c r="I120" s="168"/>
      <c r="J120" s="169" t="n">
        <f aca="false">IF(I120=0,0,(G120/(I120/H120)))</f>
        <v>0</v>
      </c>
      <c r="K120" s="137" t="n">
        <f aca="false">IF(J120=0,0,G120)</f>
        <v>0</v>
      </c>
      <c r="L120" s="137" t="n">
        <f aca="false">IF(J120=0,0,F120)</f>
        <v>0</v>
      </c>
      <c r="M120" s="136"/>
      <c r="N120" s="153"/>
      <c r="O120" s="153"/>
      <c r="P120" s="153"/>
      <c r="Q120" s="153"/>
      <c r="R120" s="153"/>
      <c r="S120" s="153"/>
      <c r="T120" s="153"/>
    </row>
    <row r="121" customFormat="false" ht="14.25" hidden="false" customHeight="true" outlineLevel="0" collapsed="false">
      <c r="A121" s="153"/>
      <c r="B121" s="163"/>
      <c r="C121" s="163"/>
      <c r="D121" s="163"/>
      <c r="E121" s="163"/>
      <c r="F121" s="153" t="e">
        <f aca="false">$B$7</f>
        <v>#REF!</v>
      </c>
      <c r="G121" s="167" t="n">
        <f aca="false">$F$7</f>
        <v>450</v>
      </c>
      <c r="H121" s="167" t="n">
        <v>5</v>
      </c>
      <c r="I121" s="168"/>
      <c r="J121" s="169" t="n">
        <f aca="false">IF(I121=0,0,(G121/(I121/H121)))</f>
        <v>0</v>
      </c>
      <c r="K121" s="137" t="n">
        <f aca="false">IF(J121=0,0,G121)</f>
        <v>0</v>
      </c>
      <c r="L121" s="137" t="n">
        <f aca="false">IF(J121=0,0,F121)</f>
        <v>0</v>
      </c>
      <c r="M121" s="136"/>
      <c r="N121" s="153"/>
      <c r="O121" s="153"/>
      <c r="P121" s="153"/>
      <c r="Q121" s="153"/>
      <c r="R121" s="153"/>
      <c r="S121" s="153"/>
      <c r="T121" s="153"/>
    </row>
    <row r="122" customFormat="false" ht="14.25" hidden="false" customHeight="true" outlineLevel="0" collapsed="false">
      <c r="A122" s="153"/>
      <c r="B122" s="163"/>
      <c r="C122" s="163"/>
      <c r="D122" s="163"/>
      <c r="E122" s="163"/>
      <c r="F122" s="153" t="e">
        <f aca="false">$B$8</f>
        <v>#REF!</v>
      </c>
      <c r="G122" s="167" t="n">
        <f aca="false">$F$8</f>
        <v>2500</v>
      </c>
      <c r="H122" s="167" t="n">
        <v>5</v>
      </c>
      <c r="I122" s="168"/>
      <c r="J122" s="169" t="n">
        <f aca="false">IF(I122=0,0,(G122/(I122/H122)))</f>
        <v>0</v>
      </c>
      <c r="K122" s="137" t="n">
        <f aca="false">IF(J122=0,0,G122)</f>
        <v>0</v>
      </c>
      <c r="L122" s="137" t="n">
        <f aca="false">IF(J122=0,0,F122)</f>
        <v>0</v>
      </c>
      <c r="M122" s="136"/>
      <c r="N122" s="153"/>
      <c r="O122" s="153"/>
      <c r="P122" s="153"/>
      <c r="Q122" s="153"/>
      <c r="R122" s="153"/>
      <c r="S122" s="153"/>
      <c r="T122" s="153"/>
    </row>
    <row r="123" customFormat="false" ht="14.25" hidden="false" customHeight="true" outlineLevel="0" collapsed="false">
      <c r="A123" s="153"/>
      <c r="B123" s="163"/>
      <c r="C123" s="163"/>
      <c r="D123" s="163"/>
      <c r="E123" s="163"/>
      <c r="F123" s="153" t="e">
        <f aca="false">$B$9</f>
        <v>#REF!</v>
      </c>
      <c r="G123" s="167" t="n">
        <f aca="false">$F$9</f>
        <v>1800</v>
      </c>
      <c r="H123" s="167" t="n">
        <v>5</v>
      </c>
      <c r="I123" s="168"/>
      <c r="J123" s="169" t="n">
        <f aca="false">IF(I123=0,0,(G123/(I123/H123)))</f>
        <v>0</v>
      </c>
      <c r="K123" s="137" t="n">
        <f aca="false">IF(J123=0,0,G123)</f>
        <v>0</v>
      </c>
      <c r="L123" s="137" t="n">
        <f aca="false">IF(J123=0,0,F123)</f>
        <v>0</v>
      </c>
      <c r="M123" s="136"/>
      <c r="N123" s="153"/>
      <c r="O123" s="153"/>
      <c r="P123" s="153"/>
      <c r="Q123" s="153"/>
      <c r="R123" s="153"/>
      <c r="S123" s="153"/>
      <c r="T123" s="153"/>
    </row>
    <row r="124" customFormat="false" ht="14.25" hidden="false" customHeight="true" outlineLevel="0" collapsed="false">
      <c r="A124" s="153"/>
      <c r="B124" s="163"/>
      <c r="C124" s="163"/>
      <c r="D124" s="163"/>
      <c r="E124" s="163"/>
      <c r="F124" s="153" t="e">
        <f aca="false">$B$10</f>
        <v>#REF!</v>
      </c>
      <c r="G124" s="167" t="n">
        <f aca="false">$F$10</f>
        <v>1500</v>
      </c>
      <c r="H124" s="167" t="n">
        <v>5</v>
      </c>
      <c r="I124" s="168"/>
      <c r="J124" s="169" t="n">
        <f aca="false">IF(I124=0,0,(G124/(I124/H124)))</f>
        <v>0</v>
      </c>
      <c r="K124" s="137" t="n">
        <f aca="false">IF(J124=0,0,G124)</f>
        <v>0</v>
      </c>
      <c r="L124" s="137" t="n">
        <f aca="false">IF(J124=0,0,F124)</f>
        <v>0</v>
      </c>
      <c r="M124" s="136"/>
      <c r="N124" s="153"/>
      <c r="O124" s="153"/>
      <c r="P124" s="153"/>
      <c r="Q124" s="153"/>
      <c r="R124" s="153"/>
      <c r="S124" s="153"/>
      <c r="T124" s="153"/>
    </row>
    <row r="125" customFormat="false" ht="14.25" hidden="false" customHeight="true" outlineLevel="0" collapsed="false">
      <c r="A125" s="153"/>
      <c r="B125" s="163"/>
      <c r="C125" s="163"/>
      <c r="D125" s="163"/>
      <c r="E125" s="163"/>
      <c r="F125" s="151" t="e">
        <f aca="false">$B$11</f>
        <v>#REF!</v>
      </c>
      <c r="G125" s="170" t="n">
        <f aca="false">$F$11</f>
        <v>300</v>
      </c>
      <c r="H125" s="170" t="n">
        <v>5</v>
      </c>
      <c r="I125" s="171"/>
      <c r="J125" s="172" t="n">
        <f aca="false">IF(I125=0,0,(G125/(I125/H125)))</f>
        <v>0</v>
      </c>
      <c r="K125" s="137" t="n">
        <f aca="false">IF(J125=0,0,G125)</f>
        <v>0</v>
      </c>
      <c r="L125" s="137" t="n">
        <f aca="false">IF(J125=0,0,F125)</f>
        <v>0</v>
      </c>
      <c r="M125" s="136"/>
      <c r="N125" s="153"/>
      <c r="O125" s="153"/>
      <c r="P125" s="153"/>
      <c r="Q125" s="153"/>
      <c r="R125" s="153"/>
      <c r="S125" s="153"/>
      <c r="T125" s="153"/>
    </row>
    <row r="126" customFormat="false" ht="14.25" hidden="false" customHeight="true" outlineLevel="0" collapsed="false">
      <c r="A126" s="153"/>
      <c r="B126" s="163" t="s">
        <v>199</v>
      </c>
      <c r="C126" s="163"/>
      <c r="D126" s="163"/>
      <c r="E126" s="163"/>
      <c r="F126" s="146" t="e">
        <f aca="false">$B$5</f>
        <v>#REF!</v>
      </c>
      <c r="G126" s="164" t="n">
        <f aca="false">$F$5</f>
        <v>1200</v>
      </c>
      <c r="H126" s="164" t="n">
        <v>5</v>
      </c>
      <c r="I126" s="165"/>
      <c r="J126" s="169" t="n">
        <f aca="false">IF(I126=0,0,(G126/(I126/H126)))</f>
        <v>0</v>
      </c>
      <c r="K126" s="137" t="n">
        <f aca="false">IF(J126=0,0,G126)</f>
        <v>0</v>
      </c>
      <c r="L126" s="137" t="n">
        <f aca="false">IF(J126=0,0,F126)</f>
        <v>0</v>
      </c>
      <c r="M126" s="136"/>
      <c r="N126" s="153"/>
      <c r="O126" s="153"/>
      <c r="P126" s="153"/>
      <c r="Q126" s="153"/>
      <c r="R126" s="153"/>
      <c r="S126" s="153"/>
      <c r="T126" s="153"/>
    </row>
    <row r="127" customFormat="false" ht="14.25" hidden="false" customHeight="true" outlineLevel="0" collapsed="false">
      <c r="A127" s="153"/>
      <c r="B127" s="163"/>
      <c r="C127" s="163"/>
      <c r="D127" s="163"/>
      <c r="E127" s="163"/>
      <c r="F127" s="153" t="e">
        <f aca="false">$B$6</f>
        <v>#REF!</v>
      </c>
      <c r="G127" s="167" t="n">
        <f aca="false">$F$6</f>
        <v>1200</v>
      </c>
      <c r="H127" s="167" t="n">
        <v>5</v>
      </c>
      <c r="I127" s="168"/>
      <c r="J127" s="169" t="n">
        <f aca="false">IF(I127=0,0,(G127/(I127/H127)))</f>
        <v>0</v>
      </c>
      <c r="K127" s="137" t="n">
        <f aca="false">IF(J127=0,0,G127)</f>
        <v>0</v>
      </c>
      <c r="L127" s="137" t="n">
        <f aca="false">IF(J127=0,0,F127)</f>
        <v>0</v>
      </c>
      <c r="M127" s="136"/>
      <c r="N127" s="153"/>
      <c r="O127" s="153"/>
      <c r="P127" s="153"/>
      <c r="Q127" s="153"/>
      <c r="R127" s="153"/>
      <c r="S127" s="153"/>
      <c r="T127" s="153"/>
    </row>
    <row r="128" customFormat="false" ht="14.25" hidden="false" customHeight="true" outlineLevel="0" collapsed="false">
      <c r="A128" s="153"/>
      <c r="B128" s="163"/>
      <c r="C128" s="163"/>
      <c r="D128" s="163"/>
      <c r="E128" s="163"/>
      <c r="F128" s="153" t="e">
        <f aca="false">$B$7</f>
        <v>#REF!</v>
      </c>
      <c r="G128" s="167" t="n">
        <f aca="false">$F$7</f>
        <v>450</v>
      </c>
      <c r="H128" s="167" t="n">
        <v>5</v>
      </c>
      <c r="I128" s="168"/>
      <c r="J128" s="169" t="n">
        <f aca="false">IF(I128=0,0,(G128/(I128/H128)))</f>
        <v>0</v>
      </c>
      <c r="K128" s="137" t="n">
        <f aca="false">IF(J128=0,0,G128)</f>
        <v>0</v>
      </c>
      <c r="L128" s="137" t="n">
        <f aca="false">IF(J128=0,0,F128)</f>
        <v>0</v>
      </c>
      <c r="M128" s="136"/>
      <c r="N128" s="153"/>
      <c r="O128" s="153"/>
      <c r="P128" s="153"/>
      <c r="Q128" s="153"/>
      <c r="R128" s="153"/>
      <c r="S128" s="153"/>
      <c r="T128" s="153"/>
    </row>
    <row r="129" customFormat="false" ht="14.25" hidden="false" customHeight="true" outlineLevel="0" collapsed="false">
      <c r="A129" s="153"/>
      <c r="B129" s="163"/>
      <c r="C129" s="163"/>
      <c r="D129" s="163"/>
      <c r="E129" s="163"/>
      <c r="F129" s="153" t="e">
        <f aca="false">$B$8</f>
        <v>#REF!</v>
      </c>
      <c r="G129" s="167" t="n">
        <f aca="false">$F$8</f>
        <v>2500</v>
      </c>
      <c r="H129" s="167" t="n">
        <v>5</v>
      </c>
      <c r="I129" s="168"/>
      <c r="J129" s="169" t="n">
        <f aca="false">IF(I129=0,0,(G129/(I129/H129)))</f>
        <v>0</v>
      </c>
      <c r="K129" s="137" t="n">
        <f aca="false">IF(J129=0,0,G129)</f>
        <v>0</v>
      </c>
      <c r="L129" s="137" t="n">
        <f aca="false">IF(J129=0,0,F129)</f>
        <v>0</v>
      </c>
      <c r="M129" s="136"/>
      <c r="N129" s="153"/>
      <c r="O129" s="153"/>
      <c r="P129" s="153"/>
      <c r="Q129" s="153"/>
      <c r="R129" s="153"/>
      <c r="S129" s="153"/>
      <c r="T129" s="153"/>
    </row>
    <row r="130" customFormat="false" ht="14.25" hidden="false" customHeight="true" outlineLevel="0" collapsed="false">
      <c r="A130" s="153"/>
      <c r="B130" s="163"/>
      <c r="C130" s="163"/>
      <c r="D130" s="163"/>
      <c r="E130" s="163"/>
      <c r="F130" s="153" t="e">
        <f aca="false">$B$9</f>
        <v>#REF!</v>
      </c>
      <c r="G130" s="167" t="n">
        <f aca="false">$F$9</f>
        <v>1800</v>
      </c>
      <c r="H130" s="167" t="n">
        <v>5</v>
      </c>
      <c r="I130" s="168"/>
      <c r="J130" s="169" t="n">
        <f aca="false">IF(I130=0,0,(G130/(I130/H130)))</f>
        <v>0</v>
      </c>
      <c r="K130" s="137" t="n">
        <f aca="false">IF(J130=0,0,G130)</f>
        <v>0</v>
      </c>
      <c r="L130" s="137" t="n">
        <f aca="false">IF(J130=0,0,F130)</f>
        <v>0</v>
      </c>
      <c r="M130" s="136"/>
      <c r="N130" s="153"/>
      <c r="O130" s="153"/>
      <c r="P130" s="153"/>
      <c r="Q130" s="153"/>
      <c r="R130" s="153"/>
      <c r="S130" s="153"/>
      <c r="T130" s="153"/>
    </row>
    <row r="131" customFormat="false" ht="14.25" hidden="false" customHeight="true" outlineLevel="0" collapsed="false">
      <c r="A131" s="153"/>
      <c r="B131" s="163"/>
      <c r="C131" s="163"/>
      <c r="D131" s="163"/>
      <c r="E131" s="163"/>
      <c r="F131" s="153" t="e">
        <f aca="false">$B$10</f>
        <v>#REF!</v>
      </c>
      <c r="G131" s="167" t="n">
        <f aca="false">$F$10</f>
        <v>1500</v>
      </c>
      <c r="H131" s="167" t="n">
        <v>5</v>
      </c>
      <c r="I131" s="168"/>
      <c r="J131" s="169" t="n">
        <f aca="false">IF(I131=0,0,(G131/(I131/H131)))</f>
        <v>0</v>
      </c>
      <c r="K131" s="137" t="n">
        <f aca="false">IF(J131=0,0,G131)</f>
        <v>0</v>
      </c>
      <c r="L131" s="137" t="n">
        <f aca="false">IF(J131=0,0,F131)</f>
        <v>0</v>
      </c>
      <c r="M131" s="136"/>
      <c r="N131" s="153"/>
      <c r="O131" s="153"/>
      <c r="P131" s="153"/>
      <c r="Q131" s="153"/>
      <c r="R131" s="153"/>
      <c r="S131" s="153"/>
      <c r="T131" s="153"/>
    </row>
    <row r="132" customFormat="false" ht="14.25" hidden="false" customHeight="true" outlineLevel="0" collapsed="false">
      <c r="A132" s="153"/>
      <c r="B132" s="163"/>
      <c r="C132" s="163"/>
      <c r="D132" s="163"/>
      <c r="E132" s="163"/>
      <c r="F132" s="151" t="e">
        <f aca="false">$B$11</f>
        <v>#REF!</v>
      </c>
      <c r="G132" s="170" t="n">
        <f aca="false">$F$11</f>
        <v>300</v>
      </c>
      <c r="H132" s="170" t="n">
        <v>5</v>
      </c>
      <c r="I132" s="171"/>
      <c r="J132" s="172" t="n">
        <f aca="false">IF(I132=0,0,(G132/(I132/H132)))</f>
        <v>0</v>
      </c>
      <c r="K132" s="137" t="n">
        <f aca="false">IF(J132=0,0,G132)</f>
        <v>0</v>
      </c>
      <c r="L132" s="137" t="n">
        <f aca="false">IF(J132=0,0,F132)</f>
        <v>0</v>
      </c>
      <c r="M132" s="136"/>
      <c r="N132" s="153"/>
      <c r="O132" s="153"/>
      <c r="P132" s="153"/>
      <c r="Q132" s="153"/>
      <c r="R132" s="153"/>
      <c r="S132" s="153"/>
      <c r="T132" s="153"/>
    </row>
    <row r="133" customFormat="false" ht="14.25" hidden="false" customHeight="true" outlineLevel="0" collapsed="false">
      <c r="A133" s="153"/>
      <c r="B133" s="163" t="s">
        <v>200</v>
      </c>
      <c r="C133" s="163"/>
      <c r="D133" s="163"/>
      <c r="E133" s="163"/>
      <c r="F133" s="146" t="e">
        <f aca="false">$B$5</f>
        <v>#REF!</v>
      </c>
      <c r="G133" s="164" t="n">
        <f aca="false">$F$5</f>
        <v>1200</v>
      </c>
      <c r="H133" s="167" t="n">
        <v>10</v>
      </c>
      <c r="I133" s="168"/>
      <c r="J133" s="169" t="n">
        <f aca="false">IF(I133=0,0,(G133/(I133/H133)))</f>
        <v>0</v>
      </c>
      <c r="K133" s="137" t="n">
        <f aca="false">IF(J133=0,0,G133)</f>
        <v>0</v>
      </c>
      <c r="L133" s="137" t="n">
        <f aca="false">IF(J133=0,0,F133)</f>
        <v>0</v>
      </c>
      <c r="M133" s="136"/>
      <c r="N133" s="153"/>
      <c r="O133" s="153"/>
      <c r="P133" s="153"/>
      <c r="Q133" s="153"/>
      <c r="R133" s="153"/>
      <c r="S133" s="153"/>
      <c r="T133" s="153"/>
    </row>
    <row r="134" customFormat="false" ht="14.25" hidden="false" customHeight="true" outlineLevel="0" collapsed="false">
      <c r="A134" s="153"/>
      <c r="B134" s="163"/>
      <c r="C134" s="163"/>
      <c r="D134" s="163"/>
      <c r="E134" s="163"/>
      <c r="F134" s="153" t="e">
        <f aca="false">$B$6</f>
        <v>#REF!</v>
      </c>
      <c r="G134" s="167" t="n">
        <f aca="false">$F$6</f>
        <v>1200</v>
      </c>
      <c r="H134" s="167" t="n">
        <v>10</v>
      </c>
      <c r="I134" s="168"/>
      <c r="J134" s="169" t="n">
        <f aca="false">IF(I134=0,0,(G134/(I134/H134)))</f>
        <v>0</v>
      </c>
      <c r="K134" s="137" t="n">
        <f aca="false">IF(J134=0,0,G134)</f>
        <v>0</v>
      </c>
      <c r="L134" s="137" t="n">
        <f aca="false">IF(J134=0,0,F134)</f>
        <v>0</v>
      </c>
      <c r="M134" s="136"/>
      <c r="N134" s="153"/>
      <c r="O134" s="153"/>
      <c r="P134" s="153"/>
      <c r="Q134" s="153"/>
      <c r="R134" s="153"/>
      <c r="S134" s="153"/>
      <c r="T134" s="153"/>
    </row>
    <row r="135" customFormat="false" ht="14.25" hidden="false" customHeight="true" outlineLevel="0" collapsed="false">
      <c r="A135" s="153"/>
      <c r="B135" s="163"/>
      <c r="C135" s="163"/>
      <c r="D135" s="163"/>
      <c r="E135" s="163"/>
      <c r="F135" s="153" t="e">
        <f aca="false">$B$7</f>
        <v>#REF!</v>
      </c>
      <c r="G135" s="167" t="n">
        <f aca="false">$F$7</f>
        <v>450</v>
      </c>
      <c r="H135" s="167" t="n">
        <v>10</v>
      </c>
      <c r="I135" s="168"/>
      <c r="J135" s="169" t="n">
        <f aca="false">IF(I135=0,0,(G135/(I135/H135)))</f>
        <v>0</v>
      </c>
      <c r="K135" s="137" t="n">
        <f aca="false">IF(J135=0,0,G135)</f>
        <v>0</v>
      </c>
      <c r="L135" s="137" t="n">
        <f aca="false">IF(J135=0,0,F135)</f>
        <v>0</v>
      </c>
      <c r="M135" s="136"/>
      <c r="N135" s="153"/>
      <c r="O135" s="153"/>
      <c r="P135" s="153"/>
      <c r="Q135" s="153"/>
      <c r="R135" s="153"/>
      <c r="S135" s="153"/>
      <c r="T135" s="153"/>
    </row>
    <row r="136" customFormat="false" ht="14.25" hidden="false" customHeight="true" outlineLevel="0" collapsed="false">
      <c r="A136" s="153"/>
      <c r="B136" s="163"/>
      <c r="C136" s="163"/>
      <c r="D136" s="163"/>
      <c r="E136" s="163"/>
      <c r="F136" s="153" t="e">
        <f aca="false">$B$8</f>
        <v>#REF!</v>
      </c>
      <c r="G136" s="167" t="n">
        <f aca="false">$F$8</f>
        <v>2500</v>
      </c>
      <c r="H136" s="167" t="n">
        <v>10</v>
      </c>
      <c r="I136" s="168"/>
      <c r="J136" s="169" t="n">
        <f aca="false">IF(I136=0,0,(G136/(I136/H136)))</f>
        <v>0</v>
      </c>
      <c r="K136" s="137" t="n">
        <f aca="false">IF(J136=0,0,G136)</f>
        <v>0</v>
      </c>
      <c r="L136" s="137" t="n">
        <f aca="false">IF(J136=0,0,F136)</f>
        <v>0</v>
      </c>
      <c r="M136" s="136"/>
      <c r="N136" s="153"/>
      <c r="O136" s="153"/>
      <c r="P136" s="153"/>
      <c r="Q136" s="153"/>
      <c r="R136" s="153"/>
      <c r="S136" s="153"/>
      <c r="T136" s="153"/>
    </row>
    <row r="137" customFormat="false" ht="14.25" hidden="false" customHeight="true" outlineLevel="0" collapsed="false">
      <c r="A137" s="153"/>
      <c r="B137" s="163"/>
      <c r="C137" s="163"/>
      <c r="D137" s="163"/>
      <c r="E137" s="163"/>
      <c r="F137" s="153" t="e">
        <f aca="false">$B$9</f>
        <v>#REF!</v>
      </c>
      <c r="G137" s="167" t="n">
        <f aca="false">$F$9</f>
        <v>1800</v>
      </c>
      <c r="H137" s="167" t="n">
        <v>10</v>
      </c>
      <c r="I137" s="168"/>
      <c r="J137" s="169" t="n">
        <f aca="false">IF(I137=0,0,(G137/(I137/H137)))</f>
        <v>0</v>
      </c>
      <c r="K137" s="137" t="n">
        <f aca="false">IF(J137=0,0,G137)</f>
        <v>0</v>
      </c>
      <c r="L137" s="137" t="n">
        <f aca="false">IF(J137=0,0,F137)</f>
        <v>0</v>
      </c>
      <c r="M137" s="136"/>
      <c r="N137" s="153"/>
      <c r="O137" s="153"/>
      <c r="P137" s="153"/>
      <c r="Q137" s="153"/>
      <c r="R137" s="153"/>
      <c r="S137" s="153"/>
      <c r="T137" s="153"/>
    </row>
    <row r="138" customFormat="false" ht="14.25" hidden="false" customHeight="true" outlineLevel="0" collapsed="false">
      <c r="A138" s="153"/>
      <c r="B138" s="163"/>
      <c r="C138" s="163"/>
      <c r="D138" s="163"/>
      <c r="E138" s="163"/>
      <c r="F138" s="153" t="e">
        <f aca="false">$B$10</f>
        <v>#REF!</v>
      </c>
      <c r="G138" s="167" t="n">
        <f aca="false">$F$10</f>
        <v>1500</v>
      </c>
      <c r="H138" s="167" t="n">
        <v>10</v>
      </c>
      <c r="I138" s="168"/>
      <c r="J138" s="169" t="n">
        <f aca="false">IF(I138=0,0,(G138/(I138/H138)))</f>
        <v>0</v>
      </c>
      <c r="K138" s="137" t="n">
        <f aca="false">IF(J138=0,0,G138)</f>
        <v>0</v>
      </c>
      <c r="L138" s="137" t="n">
        <f aca="false">IF(J138=0,0,F138)</f>
        <v>0</v>
      </c>
      <c r="M138" s="136"/>
      <c r="N138" s="153"/>
      <c r="O138" s="153"/>
      <c r="P138" s="153"/>
      <c r="Q138" s="153"/>
      <c r="R138" s="153"/>
      <c r="S138" s="153"/>
      <c r="T138" s="153"/>
    </row>
    <row r="139" customFormat="false" ht="14.25" hidden="false" customHeight="true" outlineLevel="0" collapsed="false">
      <c r="A139" s="153"/>
      <c r="B139" s="163"/>
      <c r="C139" s="163"/>
      <c r="D139" s="163"/>
      <c r="E139" s="163"/>
      <c r="F139" s="151" t="e">
        <f aca="false">$B$11</f>
        <v>#REF!</v>
      </c>
      <c r="G139" s="170" t="n">
        <f aca="false">$F$11</f>
        <v>300</v>
      </c>
      <c r="H139" s="170" t="n">
        <v>10</v>
      </c>
      <c r="I139" s="171"/>
      <c r="J139" s="172" t="n">
        <f aca="false">IF(I139=0,0,(G139/(I139/H139)))</f>
        <v>0</v>
      </c>
      <c r="K139" s="137" t="n">
        <f aca="false">IF(J139=0,0,G139)</f>
        <v>0</v>
      </c>
      <c r="L139" s="137" t="n">
        <f aca="false">IF(J139=0,0,F139)</f>
        <v>0</v>
      </c>
      <c r="M139" s="136"/>
      <c r="N139" s="153"/>
      <c r="O139" s="153"/>
      <c r="P139" s="153"/>
      <c r="Q139" s="153"/>
      <c r="R139" s="153"/>
      <c r="S139" s="153"/>
      <c r="T139" s="153"/>
    </row>
    <row r="140" customFormat="false" ht="14.25" hidden="false" customHeight="true" outlineLevel="0" collapsed="false">
      <c r="A140" s="153"/>
      <c r="B140" s="163" t="s">
        <v>201</v>
      </c>
      <c r="C140" s="163"/>
      <c r="D140" s="163"/>
      <c r="E140" s="163"/>
      <c r="F140" s="146" t="e">
        <f aca="false">$B$5</f>
        <v>#REF!</v>
      </c>
      <c r="G140" s="164" t="n">
        <f aca="false">$F$5</f>
        <v>1200</v>
      </c>
      <c r="H140" s="164" t="n">
        <v>5</v>
      </c>
      <c r="I140" s="165"/>
      <c r="J140" s="169" t="n">
        <f aca="false">IF(I140=0,0,(G140/(I140/H140)))</f>
        <v>0</v>
      </c>
      <c r="K140" s="137" t="n">
        <f aca="false">IF(J140=0,0,G140)</f>
        <v>0</v>
      </c>
      <c r="L140" s="137" t="n">
        <f aca="false">IF(J140=0,0,F140)</f>
        <v>0</v>
      </c>
      <c r="M140" s="136"/>
      <c r="N140" s="153"/>
      <c r="O140" s="153"/>
      <c r="P140" s="153"/>
      <c r="Q140" s="153"/>
      <c r="R140" s="153"/>
      <c r="S140" s="153"/>
      <c r="T140" s="153"/>
    </row>
    <row r="141" customFormat="false" ht="14.25" hidden="false" customHeight="true" outlineLevel="0" collapsed="false">
      <c r="A141" s="153"/>
      <c r="B141" s="163"/>
      <c r="C141" s="163"/>
      <c r="D141" s="163"/>
      <c r="E141" s="163"/>
      <c r="F141" s="153" t="e">
        <f aca="false">$B$6</f>
        <v>#REF!</v>
      </c>
      <c r="G141" s="167" t="n">
        <f aca="false">$F$6</f>
        <v>1200</v>
      </c>
      <c r="H141" s="167" t="n">
        <v>5</v>
      </c>
      <c r="I141" s="168"/>
      <c r="J141" s="169" t="n">
        <f aca="false">IF(I141=0,0,(G141/(I141/H141)))</f>
        <v>0</v>
      </c>
      <c r="K141" s="137" t="n">
        <f aca="false">IF(J141=0,0,G141)</f>
        <v>0</v>
      </c>
      <c r="L141" s="137" t="n">
        <f aca="false">IF(J141=0,0,F141)</f>
        <v>0</v>
      </c>
      <c r="M141" s="136"/>
      <c r="N141" s="153"/>
      <c r="O141" s="153"/>
      <c r="P141" s="153"/>
      <c r="Q141" s="153"/>
      <c r="R141" s="153"/>
      <c r="S141" s="153"/>
      <c r="T141" s="153"/>
    </row>
    <row r="142" customFormat="false" ht="14.25" hidden="false" customHeight="true" outlineLevel="0" collapsed="false">
      <c r="A142" s="153"/>
      <c r="B142" s="163"/>
      <c r="C142" s="163"/>
      <c r="D142" s="163"/>
      <c r="E142" s="163"/>
      <c r="F142" s="153" t="e">
        <f aca="false">$B$7</f>
        <v>#REF!</v>
      </c>
      <c r="G142" s="167" t="n">
        <f aca="false">$F$7</f>
        <v>450</v>
      </c>
      <c r="H142" s="167" t="n">
        <v>5</v>
      </c>
      <c r="I142" s="168"/>
      <c r="J142" s="169" t="n">
        <f aca="false">IF(I142=0,0,(G142/(I142/H142)))</f>
        <v>0</v>
      </c>
      <c r="K142" s="137" t="n">
        <f aca="false">IF(J142=0,0,G142)</f>
        <v>0</v>
      </c>
      <c r="L142" s="137" t="n">
        <f aca="false">IF(J142=0,0,F142)</f>
        <v>0</v>
      </c>
      <c r="M142" s="136"/>
      <c r="N142" s="153"/>
      <c r="O142" s="153"/>
      <c r="P142" s="153"/>
      <c r="Q142" s="153"/>
      <c r="R142" s="153"/>
      <c r="S142" s="153"/>
      <c r="T142" s="153"/>
    </row>
    <row r="143" customFormat="false" ht="14.25" hidden="false" customHeight="true" outlineLevel="0" collapsed="false">
      <c r="A143" s="153"/>
      <c r="B143" s="163"/>
      <c r="C143" s="163"/>
      <c r="D143" s="163"/>
      <c r="E143" s="163"/>
      <c r="F143" s="153" t="e">
        <f aca="false">$B$8</f>
        <v>#REF!</v>
      </c>
      <c r="G143" s="167" t="n">
        <f aca="false">$F$8</f>
        <v>2500</v>
      </c>
      <c r="H143" s="167" t="n">
        <v>5</v>
      </c>
      <c r="I143" s="168"/>
      <c r="J143" s="169" t="n">
        <f aca="false">IF(I143=0,0,(G143/(I143/H143)))</f>
        <v>0</v>
      </c>
      <c r="K143" s="137" t="n">
        <f aca="false">IF(J143=0,0,G143)</f>
        <v>0</v>
      </c>
      <c r="L143" s="137" t="n">
        <f aca="false">IF(J143=0,0,F143)</f>
        <v>0</v>
      </c>
      <c r="M143" s="136"/>
      <c r="N143" s="153"/>
      <c r="O143" s="153"/>
      <c r="P143" s="153"/>
      <c r="Q143" s="153"/>
      <c r="R143" s="153"/>
      <c r="S143" s="153"/>
      <c r="T143" s="153"/>
    </row>
    <row r="144" customFormat="false" ht="14.25" hidden="false" customHeight="true" outlineLevel="0" collapsed="false">
      <c r="A144" s="153"/>
      <c r="B144" s="163"/>
      <c r="C144" s="163"/>
      <c r="D144" s="163"/>
      <c r="E144" s="163"/>
      <c r="F144" s="153" t="e">
        <f aca="false">$B$9</f>
        <v>#REF!</v>
      </c>
      <c r="G144" s="167" t="n">
        <f aca="false">$F$9</f>
        <v>1800</v>
      </c>
      <c r="H144" s="167" t="n">
        <v>5</v>
      </c>
      <c r="I144" s="168"/>
      <c r="J144" s="169" t="n">
        <f aca="false">IF(I144=0,0,(G144/(I144/H144)))</f>
        <v>0</v>
      </c>
      <c r="K144" s="137" t="n">
        <f aca="false">IF(J144=0,0,G144)</f>
        <v>0</v>
      </c>
      <c r="L144" s="137" t="n">
        <f aca="false">IF(J144=0,0,F144)</f>
        <v>0</v>
      </c>
      <c r="M144" s="136"/>
      <c r="N144" s="153"/>
      <c r="O144" s="153"/>
      <c r="P144" s="153"/>
      <c r="Q144" s="153"/>
      <c r="R144" s="153"/>
      <c r="S144" s="153"/>
      <c r="T144" s="153"/>
    </row>
    <row r="145" customFormat="false" ht="14.25" hidden="false" customHeight="true" outlineLevel="0" collapsed="false">
      <c r="A145" s="153"/>
      <c r="B145" s="163"/>
      <c r="C145" s="163"/>
      <c r="D145" s="163"/>
      <c r="E145" s="163"/>
      <c r="F145" s="153" t="e">
        <f aca="false">$B$10</f>
        <v>#REF!</v>
      </c>
      <c r="G145" s="167" t="n">
        <f aca="false">$F$10</f>
        <v>1500</v>
      </c>
      <c r="H145" s="167" t="n">
        <v>5</v>
      </c>
      <c r="I145" s="168"/>
      <c r="J145" s="169" t="n">
        <f aca="false">IF(I145=0,0,(G145/(I145/H145)))</f>
        <v>0</v>
      </c>
      <c r="K145" s="137" t="n">
        <f aca="false">IF(J145=0,0,G145)</f>
        <v>0</v>
      </c>
      <c r="L145" s="137" t="n">
        <f aca="false">IF(J145=0,0,F145)</f>
        <v>0</v>
      </c>
      <c r="M145" s="136"/>
      <c r="N145" s="153"/>
      <c r="O145" s="153"/>
      <c r="P145" s="153"/>
      <c r="Q145" s="153"/>
      <c r="R145" s="153"/>
      <c r="S145" s="153"/>
      <c r="T145" s="153"/>
    </row>
    <row r="146" customFormat="false" ht="14.25" hidden="false" customHeight="true" outlineLevel="0" collapsed="false">
      <c r="A146" s="153"/>
      <c r="B146" s="163"/>
      <c r="C146" s="163"/>
      <c r="D146" s="163"/>
      <c r="E146" s="163"/>
      <c r="F146" s="151" t="e">
        <f aca="false">$B$11</f>
        <v>#REF!</v>
      </c>
      <c r="G146" s="170" t="n">
        <f aca="false">$F$11</f>
        <v>300</v>
      </c>
      <c r="H146" s="170" t="n">
        <v>5</v>
      </c>
      <c r="I146" s="171"/>
      <c r="J146" s="172" t="n">
        <f aca="false">IF(I146=0,0,(G146/(I146/H146)))</f>
        <v>0</v>
      </c>
      <c r="K146" s="137" t="n">
        <f aca="false">IF(J146=0,0,G146)</f>
        <v>0</v>
      </c>
      <c r="L146" s="137" t="n">
        <f aca="false">IF(J146=0,0,F146)</f>
        <v>0</v>
      </c>
      <c r="M146" s="136"/>
      <c r="N146" s="153"/>
      <c r="O146" s="153"/>
      <c r="P146" s="153"/>
      <c r="Q146" s="153"/>
      <c r="R146" s="153"/>
      <c r="S146" s="153"/>
      <c r="T146" s="153"/>
    </row>
    <row r="147" customFormat="false" ht="14.25" hidden="false" customHeight="true" outlineLevel="0" collapsed="false">
      <c r="A147" s="153"/>
      <c r="B147" s="163" t="s">
        <v>202</v>
      </c>
      <c r="C147" s="163"/>
      <c r="D147" s="163"/>
      <c r="E147" s="163"/>
      <c r="F147" s="146" t="e">
        <f aca="false">$B$5</f>
        <v>#REF!</v>
      </c>
      <c r="G147" s="164" t="n">
        <f aca="false">$F$5</f>
        <v>1200</v>
      </c>
      <c r="H147" s="164" t="n">
        <v>5</v>
      </c>
      <c r="I147" s="165"/>
      <c r="J147" s="169" t="n">
        <f aca="false">IF(I147=0,0,(G147/(I147/H147)))</f>
        <v>0</v>
      </c>
      <c r="K147" s="137" t="n">
        <f aca="false">IF(J147=0,0,G147)</f>
        <v>0</v>
      </c>
      <c r="L147" s="137" t="n">
        <f aca="false">IF(J147=0,0,F147)</f>
        <v>0</v>
      </c>
      <c r="M147" s="136"/>
      <c r="N147" s="153"/>
      <c r="O147" s="153"/>
      <c r="P147" s="153"/>
      <c r="Q147" s="153"/>
      <c r="R147" s="153"/>
      <c r="S147" s="153"/>
      <c r="T147" s="153"/>
    </row>
    <row r="148" customFormat="false" ht="14.25" hidden="false" customHeight="true" outlineLevel="0" collapsed="false">
      <c r="A148" s="153"/>
      <c r="B148" s="163"/>
      <c r="C148" s="163"/>
      <c r="D148" s="163"/>
      <c r="E148" s="163"/>
      <c r="F148" s="153" t="e">
        <f aca="false">$B$6</f>
        <v>#REF!</v>
      </c>
      <c r="G148" s="167" t="n">
        <f aca="false">$F$6</f>
        <v>1200</v>
      </c>
      <c r="H148" s="167" t="n">
        <v>5</v>
      </c>
      <c r="I148" s="168"/>
      <c r="J148" s="169" t="n">
        <f aca="false">IF(I148=0,0,(G148/(I148/H148)))</f>
        <v>0</v>
      </c>
      <c r="K148" s="137" t="n">
        <f aca="false">IF(J148=0,0,G148)</f>
        <v>0</v>
      </c>
      <c r="L148" s="137" t="n">
        <f aca="false">IF(J148=0,0,F148)</f>
        <v>0</v>
      </c>
      <c r="M148" s="136"/>
      <c r="N148" s="153"/>
      <c r="O148" s="153"/>
      <c r="P148" s="153"/>
      <c r="Q148" s="153"/>
      <c r="R148" s="153"/>
      <c r="S148" s="153"/>
      <c r="T148" s="153"/>
    </row>
    <row r="149" customFormat="false" ht="14.25" hidden="false" customHeight="true" outlineLevel="0" collapsed="false">
      <c r="A149" s="153"/>
      <c r="B149" s="163"/>
      <c r="C149" s="163"/>
      <c r="D149" s="163"/>
      <c r="E149" s="163"/>
      <c r="F149" s="153" t="e">
        <f aca="false">$B$7</f>
        <v>#REF!</v>
      </c>
      <c r="G149" s="167" t="n">
        <f aca="false">$F$7</f>
        <v>450</v>
      </c>
      <c r="H149" s="167" t="n">
        <v>5</v>
      </c>
      <c r="I149" s="168"/>
      <c r="J149" s="169" t="n">
        <f aca="false">IF(I149=0,0,(G149/(I149/H149)))</f>
        <v>0</v>
      </c>
      <c r="K149" s="137" t="n">
        <f aca="false">IF(J149=0,0,G149)</f>
        <v>0</v>
      </c>
      <c r="L149" s="137" t="n">
        <f aca="false">IF(J149=0,0,F149)</f>
        <v>0</v>
      </c>
      <c r="M149" s="136"/>
      <c r="N149" s="153"/>
      <c r="O149" s="153"/>
      <c r="P149" s="153"/>
      <c r="Q149" s="153"/>
      <c r="R149" s="153"/>
      <c r="S149" s="153"/>
      <c r="T149" s="153"/>
    </row>
    <row r="150" customFormat="false" ht="14.25" hidden="false" customHeight="true" outlineLevel="0" collapsed="false">
      <c r="A150" s="153"/>
      <c r="B150" s="163"/>
      <c r="C150" s="163"/>
      <c r="D150" s="163"/>
      <c r="E150" s="163"/>
      <c r="F150" s="153" t="e">
        <f aca="false">$B$8</f>
        <v>#REF!</v>
      </c>
      <c r="G150" s="167" t="n">
        <f aca="false">$F$8</f>
        <v>2500</v>
      </c>
      <c r="H150" s="167" t="n">
        <v>5</v>
      </c>
      <c r="I150" s="168"/>
      <c r="J150" s="169" t="n">
        <f aca="false">IF(I150=0,0,(G150/(I150/H150)))</f>
        <v>0</v>
      </c>
      <c r="K150" s="137" t="n">
        <f aca="false">IF(J150=0,0,G150)</f>
        <v>0</v>
      </c>
      <c r="L150" s="137" t="n">
        <f aca="false">IF(J150=0,0,F150)</f>
        <v>0</v>
      </c>
      <c r="M150" s="136"/>
      <c r="N150" s="153"/>
      <c r="O150" s="153"/>
      <c r="P150" s="153"/>
      <c r="Q150" s="153"/>
      <c r="R150" s="153"/>
      <c r="S150" s="153"/>
      <c r="T150" s="153"/>
    </row>
    <row r="151" customFormat="false" ht="14.25" hidden="false" customHeight="true" outlineLevel="0" collapsed="false">
      <c r="A151" s="153"/>
      <c r="B151" s="163"/>
      <c r="C151" s="163"/>
      <c r="D151" s="163"/>
      <c r="E151" s="163"/>
      <c r="F151" s="153" t="e">
        <f aca="false">$B$9</f>
        <v>#REF!</v>
      </c>
      <c r="G151" s="167" t="n">
        <f aca="false">$F$9</f>
        <v>1800</v>
      </c>
      <c r="H151" s="167" t="n">
        <v>5</v>
      </c>
      <c r="I151" s="168"/>
      <c r="J151" s="169" t="n">
        <f aca="false">IF(I151=0,0,(G151/(I151/H151)))</f>
        <v>0</v>
      </c>
      <c r="K151" s="137" t="n">
        <f aca="false">IF(J151=0,0,G151)</f>
        <v>0</v>
      </c>
      <c r="L151" s="137" t="n">
        <f aca="false">IF(J151=0,0,F151)</f>
        <v>0</v>
      </c>
      <c r="M151" s="136"/>
      <c r="N151" s="153"/>
      <c r="O151" s="153"/>
      <c r="P151" s="153"/>
      <c r="Q151" s="153"/>
      <c r="R151" s="153"/>
      <c r="S151" s="153"/>
      <c r="T151" s="153"/>
    </row>
    <row r="152" customFormat="false" ht="14.25" hidden="false" customHeight="true" outlineLevel="0" collapsed="false">
      <c r="A152" s="153"/>
      <c r="B152" s="163"/>
      <c r="C152" s="163"/>
      <c r="D152" s="163"/>
      <c r="E152" s="163"/>
      <c r="F152" s="153" t="e">
        <f aca="false">$B$10</f>
        <v>#REF!</v>
      </c>
      <c r="G152" s="167" t="n">
        <f aca="false">$F$10</f>
        <v>1500</v>
      </c>
      <c r="H152" s="167" t="n">
        <v>5</v>
      </c>
      <c r="I152" s="168"/>
      <c r="J152" s="169" t="n">
        <f aca="false">IF(I152=0,0,(G152/(I152/H152)))</f>
        <v>0</v>
      </c>
      <c r="K152" s="137" t="n">
        <f aca="false">IF(J152=0,0,G152)</f>
        <v>0</v>
      </c>
      <c r="L152" s="137" t="n">
        <f aca="false">IF(J152=0,0,F152)</f>
        <v>0</v>
      </c>
      <c r="M152" s="136"/>
      <c r="N152" s="153"/>
      <c r="O152" s="153"/>
      <c r="P152" s="153"/>
      <c r="Q152" s="153"/>
      <c r="R152" s="153"/>
      <c r="S152" s="153"/>
      <c r="T152" s="153"/>
    </row>
    <row r="153" customFormat="false" ht="14.25" hidden="false" customHeight="true" outlineLevel="0" collapsed="false">
      <c r="A153" s="153"/>
      <c r="B153" s="163"/>
      <c r="C153" s="163"/>
      <c r="D153" s="163"/>
      <c r="E153" s="163"/>
      <c r="F153" s="151" t="e">
        <f aca="false">$B$11</f>
        <v>#REF!</v>
      </c>
      <c r="G153" s="170" t="n">
        <f aca="false">$F$11</f>
        <v>300</v>
      </c>
      <c r="H153" s="170" t="n">
        <v>5</v>
      </c>
      <c r="I153" s="171"/>
      <c r="J153" s="172" t="n">
        <f aca="false">IF(I153=0,0,(G153/(I153/H153)))</f>
        <v>0</v>
      </c>
      <c r="K153" s="137" t="n">
        <f aca="false">IF(J153=0,0,G153)</f>
        <v>0</v>
      </c>
      <c r="L153" s="137" t="n">
        <f aca="false">IF(J153=0,0,F153)</f>
        <v>0</v>
      </c>
      <c r="M153" s="136"/>
      <c r="N153" s="153"/>
      <c r="O153" s="153"/>
      <c r="P153" s="153"/>
      <c r="Q153" s="153"/>
      <c r="R153" s="153"/>
      <c r="S153" s="153"/>
      <c r="T153" s="153"/>
    </row>
    <row r="154" customFormat="false" ht="14.25" hidden="false" customHeight="true" outlineLevel="0" collapsed="false">
      <c r="A154" s="153"/>
      <c r="B154" s="163" t="s">
        <v>203</v>
      </c>
      <c r="C154" s="163"/>
      <c r="D154" s="163"/>
      <c r="E154" s="163"/>
      <c r="F154" s="146" t="e">
        <f aca="false">$B$5</f>
        <v>#REF!</v>
      </c>
      <c r="G154" s="164" t="n">
        <f aca="false">$F$5</f>
        <v>1200</v>
      </c>
      <c r="H154" s="164" t="n">
        <v>5</v>
      </c>
      <c r="I154" s="165"/>
      <c r="J154" s="169" t="n">
        <f aca="false">IF(I154=0,0,(G154/(I154/H154)))</f>
        <v>0</v>
      </c>
      <c r="K154" s="137" t="n">
        <f aca="false">IF(J154=0,0,G154)</f>
        <v>0</v>
      </c>
      <c r="L154" s="137" t="n">
        <f aca="false">IF(J154=0,0,F154)</f>
        <v>0</v>
      </c>
      <c r="M154" s="136"/>
      <c r="N154" s="153"/>
      <c r="O154" s="153"/>
      <c r="P154" s="153"/>
      <c r="Q154" s="153"/>
      <c r="R154" s="153"/>
      <c r="S154" s="153"/>
      <c r="T154" s="153"/>
    </row>
    <row r="155" customFormat="false" ht="14.25" hidden="false" customHeight="true" outlineLevel="0" collapsed="false">
      <c r="A155" s="153"/>
      <c r="B155" s="163"/>
      <c r="C155" s="163"/>
      <c r="D155" s="163"/>
      <c r="E155" s="163"/>
      <c r="F155" s="153" t="e">
        <f aca="false">$B$6</f>
        <v>#REF!</v>
      </c>
      <c r="G155" s="167" t="n">
        <f aca="false">$F$6</f>
        <v>1200</v>
      </c>
      <c r="H155" s="167" t="n">
        <v>5</v>
      </c>
      <c r="I155" s="168"/>
      <c r="J155" s="169" t="n">
        <f aca="false">IF(I155=0,0,(G155/(I155/H155)))</f>
        <v>0</v>
      </c>
      <c r="K155" s="137" t="n">
        <f aca="false">IF(J155=0,0,G155)</f>
        <v>0</v>
      </c>
      <c r="L155" s="137" t="n">
        <f aca="false">IF(J155=0,0,F155)</f>
        <v>0</v>
      </c>
      <c r="M155" s="136"/>
      <c r="N155" s="153"/>
      <c r="O155" s="153"/>
      <c r="P155" s="153"/>
      <c r="Q155" s="153"/>
      <c r="R155" s="153"/>
      <c r="S155" s="153"/>
      <c r="T155" s="153"/>
    </row>
    <row r="156" customFormat="false" ht="14.25" hidden="false" customHeight="true" outlineLevel="0" collapsed="false">
      <c r="A156" s="153"/>
      <c r="B156" s="163"/>
      <c r="C156" s="163"/>
      <c r="D156" s="163"/>
      <c r="E156" s="163"/>
      <c r="F156" s="153" t="e">
        <f aca="false">$B$7</f>
        <v>#REF!</v>
      </c>
      <c r="G156" s="167" t="n">
        <f aca="false">$F$7</f>
        <v>450</v>
      </c>
      <c r="H156" s="167" t="n">
        <v>5</v>
      </c>
      <c r="I156" s="168"/>
      <c r="J156" s="169" t="n">
        <f aca="false">IF(I156=0,0,(G156/(I156/H156)))</f>
        <v>0</v>
      </c>
      <c r="K156" s="137" t="n">
        <f aca="false">IF(J156=0,0,G156)</f>
        <v>0</v>
      </c>
      <c r="L156" s="137" t="n">
        <f aca="false">IF(J156=0,0,F156)</f>
        <v>0</v>
      </c>
      <c r="M156" s="136"/>
      <c r="N156" s="153"/>
      <c r="O156" s="153"/>
      <c r="P156" s="153"/>
      <c r="Q156" s="153"/>
      <c r="R156" s="153"/>
      <c r="S156" s="153"/>
      <c r="T156" s="153"/>
    </row>
    <row r="157" customFormat="false" ht="14.25" hidden="false" customHeight="true" outlineLevel="0" collapsed="false">
      <c r="A157" s="153"/>
      <c r="B157" s="163"/>
      <c r="C157" s="163"/>
      <c r="D157" s="163"/>
      <c r="E157" s="163"/>
      <c r="F157" s="153" t="e">
        <f aca="false">$B$8</f>
        <v>#REF!</v>
      </c>
      <c r="G157" s="167" t="n">
        <f aca="false">$F$8</f>
        <v>2500</v>
      </c>
      <c r="H157" s="167" t="n">
        <v>5</v>
      </c>
      <c r="I157" s="168"/>
      <c r="J157" s="169" t="n">
        <f aca="false">IF(I157=0,0,(G157/(I157/H157)))</f>
        <v>0</v>
      </c>
      <c r="K157" s="137" t="n">
        <f aca="false">IF(J157=0,0,G157)</f>
        <v>0</v>
      </c>
      <c r="L157" s="137" t="n">
        <f aca="false">IF(J157=0,0,F157)</f>
        <v>0</v>
      </c>
      <c r="M157" s="136"/>
      <c r="N157" s="153"/>
      <c r="O157" s="153"/>
      <c r="P157" s="153"/>
      <c r="Q157" s="153"/>
      <c r="R157" s="153"/>
      <c r="S157" s="153"/>
      <c r="T157" s="153"/>
    </row>
    <row r="158" customFormat="false" ht="14.25" hidden="false" customHeight="true" outlineLevel="0" collapsed="false">
      <c r="A158" s="153"/>
      <c r="B158" s="163"/>
      <c r="C158" s="163"/>
      <c r="D158" s="163"/>
      <c r="E158" s="163"/>
      <c r="F158" s="153" t="e">
        <f aca="false">$B$9</f>
        <v>#REF!</v>
      </c>
      <c r="G158" s="167" t="n">
        <f aca="false">$F$9</f>
        <v>1800</v>
      </c>
      <c r="H158" s="167" t="n">
        <v>5</v>
      </c>
      <c r="I158" s="168"/>
      <c r="J158" s="169" t="n">
        <f aca="false">IF(I158=0,0,(G158/(I158/H158)))</f>
        <v>0</v>
      </c>
      <c r="K158" s="137" t="n">
        <f aca="false">IF(J158=0,0,G158)</f>
        <v>0</v>
      </c>
      <c r="L158" s="137" t="n">
        <f aca="false">IF(J158=0,0,F158)</f>
        <v>0</v>
      </c>
      <c r="M158" s="136"/>
      <c r="N158" s="153"/>
      <c r="O158" s="153"/>
      <c r="P158" s="153"/>
      <c r="Q158" s="153"/>
      <c r="R158" s="153"/>
      <c r="S158" s="153"/>
      <c r="T158" s="153"/>
    </row>
    <row r="159" customFormat="false" ht="14.25" hidden="false" customHeight="true" outlineLevel="0" collapsed="false">
      <c r="A159" s="153"/>
      <c r="B159" s="163"/>
      <c r="C159" s="163"/>
      <c r="D159" s="163"/>
      <c r="E159" s="163"/>
      <c r="F159" s="153" t="e">
        <f aca="false">$B$10</f>
        <v>#REF!</v>
      </c>
      <c r="G159" s="167" t="n">
        <f aca="false">$F$10</f>
        <v>1500</v>
      </c>
      <c r="H159" s="167" t="n">
        <v>5</v>
      </c>
      <c r="I159" s="168"/>
      <c r="J159" s="169" t="n">
        <f aca="false">IF(I159=0,0,(G159/(I159/H159)))</f>
        <v>0</v>
      </c>
      <c r="K159" s="137" t="n">
        <f aca="false">IF(J159=0,0,G159)</f>
        <v>0</v>
      </c>
      <c r="L159" s="137" t="n">
        <f aca="false">IF(J159=0,0,F159)</f>
        <v>0</v>
      </c>
      <c r="M159" s="136"/>
      <c r="N159" s="153"/>
      <c r="O159" s="153"/>
      <c r="P159" s="153"/>
      <c r="Q159" s="153"/>
      <c r="R159" s="153"/>
      <c r="S159" s="153"/>
      <c r="T159" s="153"/>
    </row>
    <row r="160" customFormat="false" ht="14.25" hidden="false" customHeight="true" outlineLevel="0" collapsed="false">
      <c r="A160" s="153"/>
      <c r="B160" s="163"/>
      <c r="C160" s="163"/>
      <c r="D160" s="163"/>
      <c r="E160" s="163"/>
      <c r="F160" s="151" t="e">
        <f aca="false">$B$11</f>
        <v>#REF!</v>
      </c>
      <c r="G160" s="170" t="n">
        <f aca="false">$F$11</f>
        <v>300</v>
      </c>
      <c r="H160" s="170" t="n">
        <v>5</v>
      </c>
      <c r="I160" s="171"/>
      <c r="J160" s="172" t="n">
        <f aca="false">IF(I160=0,0,(G160/(I160/H160)))</f>
        <v>0</v>
      </c>
      <c r="K160" s="137" t="n">
        <f aca="false">IF(J160=0,0,G160)</f>
        <v>0</v>
      </c>
      <c r="L160" s="137" t="n">
        <f aca="false">IF(J160=0,0,F160)</f>
        <v>0</v>
      </c>
      <c r="M160" s="136"/>
      <c r="N160" s="153"/>
      <c r="O160" s="153"/>
      <c r="P160" s="153"/>
      <c r="Q160" s="153"/>
      <c r="R160" s="153"/>
      <c r="S160" s="153"/>
      <c r="T160" s="153"/>
    </row>
    <row r="161" customFormat="false" ht="14.25" hidden="false" customHeight="true" outlineLevel="0" collapsed="false">
      <c r="A161" s="153"/>
      <c r="B161" s="163" t="s">
        <v>204</v>
      </c>
      <c r="C161" s="163"/>
      <c r="D161" s="163"/>
      <c r="E161" s="163"/>
      <c r="F161" s="146" t="e">
        <f aca="false">$B$5</f>
        <v>#REF!</v>
      </c>
      <c r="G161" s="164" t="n">
        <f aca="false">$F$5</f>
        <v>1200</v>
      </c>
      <c r="H161" s="164" t="n">
        <v>5</v>
      </c>
      <c r="I161" s="165"/>
      <c r="J161" s="169" t="n">
        <f aca="false">IF(I161=0,0,(G161/(I161/H161)))</f>
        <v>0</v>
      </c>
      <c r="K161" s="137" t="n">
        <f aca="false">IF(J161=0,0,G161)</f>
        <v>0</v>
      </c>
      <c r="L161" s="137" t="n">
        <f aca="false">IF(J161=0,0,F161)</f>
        <v>0</v>
      </c>
      <c r="M161" s="136"/>
      <c r="N161" s="153"/>
      <c r="O161" s="153"/>
      <c r="P161" s="153"/>
      <c r="Q161" s="153"/>
      <c r="R161" s="153"/>
      <c r="S161" s="153"/>
      <c r="T161" s="153"/>
    </row>
    <row r="162" customFormat="false" ht="14.25" hidden="false" customHeight="true" outlineLevel="0" collapsed="false">
      <c r="A162" s="153"/>
      <c r="B162" s="163"/>
      <c r="C162" s="163"/>
      <c r="D162" s="163"/>
      <c r="E162" s="163"/>
      <c r="F162" s="153" t="e">
        <f aca="false">$B$6</f>
        <v>#REF!</v>
      </c>
      <c r="G162" s="167" t="n">
        <f aca="false">$F$6</f>
        <v>1200</v>
      </c>
      <c r="H162" s="167" t="n">
        <v>5</v>
      </c>
      <c r="I162" s="168"/>
      <c r="J162" s="169" t="n">
        <f aca="false">IF(I162=0,0,(G162/(I162/H162)))</f>
        <v>0</v>
      </c>
      <c r="K162" s="137" t="n">
        <f aca="false">IF(J162=0,0,G162)</f>
        <v>0</v>
      </c>
      <c r="L162" s="137" t="n">
        <f aca="false">IF(J162=0,0,F162)</f>
        <v>0</v>
      </c>
      <c r="M162" s="136"/>
      <c r="N162" s="153"/>
      <c r="O162" s="153"/>
      <c r="P162" s="153"/>
      <c r="Q162" s="153"/>
      <c r="R162" s="153"/>
      <c r="S162" s="153"/>
      <c r="T162" s="153"/>
    </row>
    <row r="163" customFormat="false" ht="14.25" hidden="false" customHeight="true" outlineLevel="0" collapsed="false">
      <c r="A163" s="153"/>
      <c r="B163" s="163"/>
      <c r="C163" s="163"/>
      <c r="D163" s="163"/>
      <c r="E163" s="163"/>
      <c r="F163" s="153" t="e">
        <f aca="false">$B$7</f>
        <v>#REF!</v>
      </c>
      <c r="G163" s="167" t="n">
        <f aca="false">$F$7</f>
        <v>450</v>
      </c>
      <c r="H163" s="167" t="n">
        <v>5</v>
      </c>
      <c r="I163" s="168"/>
      <c r="J163" s="169" t="n">
        <f aca="false">IF(I163=0,0,(G163/(I163/H163)))</f>
        <v>0</v>
      </c>
      <c r="K163" s="137" t="n">
        <f aca="false">IF(J163=0,0,G163)</f>
        <v>0</v>
      </c>
      <c r="L163" s="137" t="n">
        <f aca="false">IF(J163=0,0,F163)</f>
        <v>0</v>
      </c>
      <c r="M163" s="136"/>
      <c r="N163" s="153"/>
      <c r="O163" s="153"/>
      <c r="P163" s="153"/>
      <c r="Q163" s="153"/>
      <c r="R163" s="153"/>
      <c r="S163" s="153"/>
      <c r="T163" s="153"/>
    </row>
    <row r="164" customFormat="false" ht="14.25" hidden="false" customHeight="true" outlineLevel="0" collapsed="false">
      <c r="A164" s="153"/>
      <c r="B164" s="163"/>
      <c r="C164" s="163"/>
      <c r="D164" s="163"/>
      <c r="E164" s="163"/>
      <c r="F164" s="153" t="e">
        <f aca="false">$B$8</f>
        <v>#REF!</v>
      </c>
      <c r="G164" s="167" t="n">
        <f aca="false">$F$8</f>
        <v>2500</v>
      </c>
      <c r="H164" s="167" t="n">
        <v>5</v>
      </c>
      <c r="I164" s="168"/>
      <c r="J164" s="169" t="n">
        <f aca="false">IF(I164=0,0,(G164/(I164/H164)))</f>
        <v>0</v>
      </c>
      <c r="K164" s="137" t="n">
        <f aca="false">IF(J164=0,0,G164)</f>
        <v>0</v>
      </c>
      <c r="L164" s="137" t="n">
        <f aca="false">IF(J164=0,0,F164)</f>
        <v>0</v>
      </c>
      <c r="M164" s="136"/>
      <c r="N164" s="153"/>
      <c r="O164" s="153"/>
      <c r="P164" s="153"/>
      <c r="Q164" s="153"/>
      <c r="R164" s="153"/>
      <c r="S164" s="153"/>
      <c r="T164" s="153"/>
    </row>
    <row r="165" customFormat="false" ht="14.25" hidden="false" customHeight="true" outlineLevel="0" collapsed="false">
      <c r="A165" s="153"/>
      <c r="B165" s="163"/>
      <c r="C165" s="163"/>
      <c r="D165" s="163"/>
      <c r="E165" s="163"/>
      <c r="F165" s="153" t="e">
        <f aca="false">$B$9</f>
        <v>#REF!</v>
      </c>
      <c r="G165" s="167" t="n">
        <f aca="false">$F$9</f>
        <v>1800</v>
      </c>
      <c r="H165" s="167" t="n">
        <v>5</v>
      </c>
      <c r="I165" s="168"/>
      <c r="J165" s="169" t="n">
        <f aca="false">IF(I165=0,0,(G165/(I165/H165)))</f>
        <v>0</v>
      </c>
      <c r="K165" s="137" t="n">
        <f aca="false">IF(J165=0,0,G165)</f>
        <v>0</v>
      </c>
      <c r="L165" s="137" t="n">
        <f aca="false">IF(J165=0,0,F165)</f>
        <v>0</v>
      </c>
      <c r="M165" s="136"/>
      <c r="N165" s="153"/>
      <c r="O165" s="153"/>
      <c r="P165" s="153"/>
      <c r="Q165" s="153"/>
      <c r="R165" s="153"/>
      <c r="S165" s="153"/>
      <c r="T165" s="153"/>
    </row>
    <row r="166" customFormat="false" ht="14.25" hidden="false" customHeight="true" outlineLevel="0" collapsed="false">
      <c r="A166" s="153"/>
      <c r="B166" s="163"/>
      <c r="C166" s="163"/>
      <c r="D166" s="163"/>
      <c r="E166" s="163"/>
      <c r="F166" s="153" t="e">
        <f aca="false">$B$10</f>
        <v>#REF!</v>
      </c>
      <c r="G166" s="167" t="n">
        <f aca="false">$F$10</f>
        <v>1500</v>
      </c>
      <c r="H166" s="167" t="n">
        <v>5</v>
      </c>
      <c r="I166" s="168"/>
      <c r="J166" s="169" t="n">
        <f aca="false">IF(I166=0,0,(G166/(I166/H166)))</f>
        <v>0</v>
      </c>
      <c r="K166" s="137" t="n">
        <f aca="false">IF(J166=0,0,G166)</f>
        <v>0</v>
      </c>
      <c r="L166" s="137" t="n">
        <f aca="false">IF(J166=0,0,F166)</f>
        <v>0</v>
      </c>
      <c r="M166" s="136"/>
      <c r="N166" s="153"/>
      <c r="O166" s="153"/>
      <c r="P166" s="153"/>
      <c r="Q166" s="153"/>
      <c r="R166" s="153"/>
      <c r="S166" s="153"/>
      <c r="T166" s="153"/>
    </row>
    <row r="167" customFormat="false" ht="14.25" hidden="false" customHeight="true" outlineLevel="0" collapsed="false">
      <c r="A167" s="153"/>
      <c r="B167" s="163"/>
      <c r="C167" s="163"/>
      <c r="D167" s="163"/>
      <c r="E167" s="163"/>
      <c r="F167" s="151" t="e">
        <f aca="false">$B$11</f>
        <v>#REF!</v>
      </c>
      <c r="G167" s="170" t="n">
        <f aca="false">$F$11</f>
        <v>300</v>
      </c>
      <c r="H167" s="170" t="n">
        <v>5</v>
      </c>
      <c r="I167" s="171"/>
      <c r="J167" s="172" t="n">
        <f aca="false">IF(I167=0,0,(G167/(I167/H167)))</f>
        <v>0</v>
      </c>
      <c r="K167" s="137" t="n">
        <f aca="false">IF(J167=0,0,G167)</f>
        <v>0</v>
      </c>
      <c r="L167" s="137" t="n">
        <f aca="false">IF(J167=0,0,F167)</f>
        <v>0</v>
      </c>
      <c r="M167" s="136"/>
      <c r="N167" s="153"/>
      <c r="O167" s="153"/>
      <c r="P167" s="153"/>
      <c r="Q167" s="153"/>
      <c r="R167" s="153"/>
      <c r="S167" s="153"/>
      <c r="T167" s="153"/>
    </row>
    <row r="168" customFormat="false" ht="14.25" hidden="false" customHeight="true" outlineLevel="0" collapsed="false">
      <c r="A168" s="153"/>
      <c r="B168" s="153"/>
      <c r="C168" s="153"/>
      <c r="D168" s="153"/>
      <c r="E168" s="153"/>
      <c r="F168" s="153"/>
      <c r="G168" s="153"/>
      <c r="H168" s="153"/>
      <c r="I168" s="136"/>
      <c r="J168" s="153"/>
      <c r="K168" s="137" t="n">
        <f aca="false">IF(J168=0,0,G168)</f>
        <v>0</v>
      </c>
      <c r="L168" s="137" t="n">
        <f aca="false">IF(J168=0,0,F168)</f>
        <v>0</v>
      </c>
      <c r="M168" s="136"/>
      <c r="N168" s="153"/>
      <c r="O168" s="153"/>
      <c r="P168" s="153"/>
      <c r="Q168" s="153"/>
      <c r="R168" s="153"/>
      <c r="S168" s="153"/>
      <c r="T168" s="153"/>
    </row>
    <row r="169" customFormat="false" ht="14.25" hidden="false" customHeight="true" outlineLevel="0" collapsed="false">
      <c r="A169" s="153"/>
      <c r="B169" s="157" t="s">
        <v>205</v>
      </c>
      <c r="C169" s="157"/>
      <c r="D169" s="157"/>
      <c r="E169" s="157"/>
      <c r="F169" s="158"/>
      <c r="G169" s="158"/>
      <c r="H169" s="158"/>
      <c r="I169" s="159"/>
      <c r="J169" s="160"/>
      <c r="K169" s="137" t="n">
        <f aca="false">IF(J169=0,0,G169)</f>
        <v>0</v>
      </c>
      <c r="L169" s="137" t="n">
        <f aca="false">IF(J169=0,0,F169)</f>
        <v>0</v>
      </c>
      <c r="M169" s="136"/>
      <c r="N169" s="153"/>
      <c r="O169" s="153"/>
      <c r="P169" s="153"/>
      <c r="Q169" s="153"/>
      <c r="R169" s="153"/>
      <c r="S169" s="153"/>
      <c r="T169" s="153"/>
    </row>
    <row r="170" customFormat="false" ht="14.25" hidden="false" customHeight="true" outlineLevel="0" collapsed="false">
      <c r="A170" s="153"/>
      <c r="B170" s="161" t="s">
        <v>182</v>
      </c>
      <c r="C170" s="161"/>
      <c r="D170" s="161"/>
      <c r="E170" s="161"/>
      <c r="F170" s="115" t="s">
        <v>183</v>
      </c>
      <c r="G170" s="139" t="s">
        <v>184</v>
      </c>
      <c r="H170" s="115" t="s">
        <v>185</v>
      </c>
      <c r="I170" s="162" t="s">
        <v>186</v>
      </c>
      <c r="J170" s="115" t="s">
        <v>166</v>
      </c>
      <c r="K170" s="137" t="str">
        <f aca="false">IF(J170=0,0,G170)</f>
        <v>Produtividade (1)</v>
      </c>
      <c r="L170" s="137" t="str">
        <f aca="false">IF(J170=0,0,F170)</f>
        <v>Ambiente</v>
      </c>
      <c r="M170" s="136"/>
      <c r="N170" s="153"/>
      <c r="O170" s="153"/>
      <c r="P170" s="153"/>
      <c r="Q170" s="153"/>
      <c r="R170" s="153"/>
      <c r="S170" s="153"/>
      <c r="T170" s="153"/>
    </row>
    <row r="171" customFormat="false" ht="14.25" hidden="false" customHeight="true" outlineLevel="0" collapsed="false">
      <c r="A171" s="153"/>
      <c r="B171" s="163" t="s">
        <v>206</v>
      </c>
      <c r="C171" s="163"/>
      <c r="D171" s="163"/>
      <c r="E171" s="163"/>
      <c r="F171" s="146" t="e">
        <f aca="false">$B$5</f>
        <v>#REF!</v>
      </c>
      <c r="G171" s="164" t="n">
        <f aca="false">$F$5</f>
        <v>1200</v>
      </c>
      <c r="H171" s="167" t="n">
        <v>1</v>
      </c>
      <c r="I171" s="168"/>
      <c r="J171" s="169" t="n">
        <f aca="false">IF(I171=0,0,(G171/(I171/H171)))</f>
        <v>0</v>
      </c>
      <c r="K171" s="137" t="n">
        <f aca="false">IF(J171=0,0,G171)</f>
        <v>0</v>
      </c>
      <c r="L171" s="137" t="n">
        <f aca="false">IF(J171=0,0,F171)</f>
        <v>0</v>
      </c>
      <c r="M171" s="136"/>
      <c r="N171" s="153"/>
      <c r="O171" s="153"/>
      <c r="P171" s="153"/>
      <c r="Q171" s="153"/>
      <c r="R171" s="153"/>
      <c r="S171" s="153"/>
      <c r="T171" s="153"/>
    </row>
    <row r="172" customFormat="false" ht="14.25" hidden="false" customHeight="true" outlineLevel="0" collapsed="false">
      <c r="A172" s="153"/>
      <c r="B172" s="163"/>
      <c r="C172" s="163"/>
      <c r="D172" s="163"/>
      <c r="E172" s="163"/>
      <c r="F172" s="153" t="e">
        <f aca="false">$B$6</f>
        <v>#REF!</v>
      </c>
      <c r="G172" s="167" t="n">
        <f aca="false">$F$6</f>
        <v>1200</v>
      </c>
      <c r="H172" s="167" t="n">
        <v>1</v>
      </c>
      <c r="I172" s="168"/>
      <c r="J172" s="169" t="n">
        <f aca="false">IF(I172=0,0,(G172/(I172/H172)))</f>
        <v>0</v>
      </c>
      <c r="K172" s="137" t="n">
        <f aca="false">IF(J172=0,0,G172)</f>
        <v>0</v>
      </c>
      <c r="L172" s="137" t="n">
        <f aca="false">IF(J172=0,0,F172)</f>
        <v>0</v>
      </c>
      <c r="M172" s="136"/>
      <c r="N172" s="153"/>
      <c r="O172" s="153"/>
      <c r="P172" s="153"/>
      <c r="Q172" s="153"/>
      <c r="R172" s="153"/>
      <c r="S172" s="153"/>
      <c r="T172" s="153"/>
    </row>
    <row r="173" customFormat="false" ht="14.25" hidden="false" customHeight="true" outlineLevel="0" collapsed="false">
      <c r="A173" s="153"/>
      <c r="B173" s="163"/>
      <c r="C173" s="163"/>
      <c r="D173" s="163"/>
      <c r="E173" s="163"/>
      <c r="F173" s="153" t="e">
        <f aca="false">$B$7</f>
        <v>#REF!</v>
      </c>
      <c r="G173" s="167" t="n">
        <f aca="false">$F$7</f>
        <v>450</v>
      </c>
      <c r="H173" s="167" t="n">
        <v>1</v>
      </c>
      <c r="I173" s="168"/>
      <c r="J173" s="169" t="n">
        <f aca="false">IF(I173=0,0,(G173/(I173/H173)))</f>
        <v>0</v>
      </c>
      <c r="K173" s="137" t="n">
        <f aca="false">IF(J173=0,0,G173)</f>
        <v>0</v>
      </c>
      <c r="L173" s="137" t="n">
        <f aca="false">IF(J173=0,0,F173)</f>
        <v>0</v>
      </c>
      <c r="M173" s="136"/>
      <c r="N173" s="153"/>
      <c r="O173" s="153"/>
      <c r="P173" s="153"/>
      <c r="Q173" s="153"/>
      <c r="R173" s="153"/>
      <c r="S173" s="153"/>
      <c r="T173" s="153"/>
    </row>
    <row r="174" customFormat="false" ht="14.25" hidden="false" customHeight="true" outlineLevel="0" collapsed="false">
      <c r="A174" s="153"/>
      <c r="B174" s="163"/>
      <c r="C174" s="163"/>
      <c r="D174" s="163"/>
      <c r="E174" s="163"/>
      <c r="F174" s="153" t="e">
        <f aca="false">$B$8</f>
        <v>#REF!</v>
      </c>
      <c r="G174" s="167" t="n">
        <f aca="false">$F$8</f>
        <v>2500</v>
      </c>
      <c r="H174" s="167" t="n">
        <v>1</v>
      </c>
      <c r="I174" s="168"/>
      <c r="J174" s="169" t="n">
        <f aca="false">IF(I174=0,0,(G174/(I174/H174)))</f>
        <v>0</v>
      </c>
      <c r="K174" s="137" t="n">
        <f aca="false">IF(J174=0,0,G174)</f>
        <v>0</v>
      </c>
      <c r="L174" s="137" t="n">
        <f aca="false">IF(J174=0,0,F174)</f>
        <v>0</v>
      </c>
      <c r="M174" s="136"/>
      <c r="N174" s="153"/>
      <c r="O174" s="153"/>
      <c r="P174" s="153"/>
      <c r="Q174" s="153"/>
      <c r="R174" s="153"/>
      <c r="S174" s="153"/>
      <c r="T174" s="153"/>
    </row>
    <row r="175" customFormat="false" ht="14.25" hidden="false" customHeight="true" outlineLevel="0" collapsed="false">
      <c r="A175" s="153"/>
      <c r="B175" s="163"/>
      <c r="C175" s="163"/>
      <c r="D175" s="163"/>
      <c r="E175" s="163"/>
      <c r="F175" s="153" t="e">
        <f aca="false">$B$9</f>
        <v>#REF!</v>
      </c>
      <c r="G175" s="167" t="n">
        <f aca="false">$F$9</f>
        <v>1800</v>
      </c>
      <c r="H175" s="167" t="n">
        <v>1</v>
      </c>
      <c r="I175" s="168"/>
      <c r="J175" s="169" t="n">
        <f aca="false">IF(I175=0,0,(G175/(I175/H175)))</f>
        <v>0</v>
      </c>
      <c r="K175" s="137" t="n">
        <f aca="false">IF(J175=0,0,G175)</f>
        <v>0</v>
      </c>
      <c r="L175" s="137" t="n">
        <f aca="false">IF(J175=0,0,F175)</f>
        <v>0</v>
      </c>
      <c r="M175" s="136"/>
      <c r="N175" s="153"/>
      <c r="O175" s="153"/>
      <c r="P175" s="153"/>
      <c r="Q175" s="153"/>
      <c r="R175" s="153"/>
      <c r="S175" s="153"/>
      <c r="T175" s="153"/>
    </row>
    <row r="176" customFormat="false" ht="14.25" hidden="false" customHeight="true" outlineLevel="0" collapsed="false">
      <c r="A176" s="153"/>
      <c r="B176" s="163"/>
      <c r="C176" s="163"/>
      <c r="D176" s="163"/>
      <c r="E176" s="163"/>
      <c r="F176" s="153" t="e">
        <f aca="false">$B$10</f>
        <v>#REF!</v>
      </c>
      <c r="G176" s="167" t="n">
        <f aca="false">$F$10</f>
        <v>1500</v>
      </c>
      <c r="H176" s="167" t="n">
        <v>1</v>
      </c>
      <c r="I176" s="168"/>
      <c r="J176" s="169" t="n">
        <f aca="false">IF(I176=0,0,(G176/(I176/H176)))</f>
        <v>0</v>
      </c>
      <c r="K176" s="137" t="n">
        <f aca="false">IF(J176=0,0,G176)</f>
        <v>0</v>
      </c>
      <c r="L176" s="137" t="n">
        <f aca="false">IF(J176=0,0,F176)</f>
        <v>0</v>
      </c>
      <c r="M176" s="136"/>
      <c r="N176" s="153"/>
      <c r="O176" s="153"/>
      <c r="P176" s="153"/>
      <c r="Q176" s="153"/>
      <c r="R176" s="153"/>
      <c r="S176" s="153"/>
      <c r="T176" s="153"/>
    </row>
    <row r="177" customFormat="false" ht="14.25" hidden="false" customHeight="true" outlineLevel="0" collapsed="false">
      <c r="A177" s="153"/>
      <c r="B177" s="163"/>
      <c r="C177" s="163"/>
      <c r="D177" s="163"/>
      <c r="E177" s="163"/>
      <c r="F177" s="151" t="e">
        <f aca="false">$B$11</f>
        <v>#REF!</v>
      </c>
      <c r="G177" s="170" t="n">
        <f aca="false">$F$11</f>
        <v>300</v>
      </c>
      <c r="H177" s="170" t="n">
        <v>1</v>
      </c>
      <c r="I177" s="171"/>
      <c r="J177" s="172" t="n">
        <f aca="false">IF(I177=0,0,(G177/(I177/H177)))</f>
        <v>0</v>
      </c>
      <c r="K177" s="137" t="n">
        <f aca="false">IF(J177=0,0,G177)</f>
        <v>0</v>
      </c>
      <c r="L177" s="137" t="n">
        <f aca="false">IF(J177=0,0,F177)</f>
        <v>0</v>
      </c>
      <c r="M177" s="136"/>
      <c r="N177" s="153"/>
      <c r="O177" s="153"/>
      <c r="P177" s="153"/>
      <c r="Q177" s="153"/>
      <c r="R177" s="153"/>
      <c r="S177" s="153"/>
      <c r="T177" s="153"/>
    </row>
    <row r="178" customFormat="false" ht="14.25" hidden="false" customHeight="true" outlineLevel="0" collapsed="false">
      <c r="A178" s="153"/>
      <c r="B178" s="163" t="s">
        <v>207</v>
      </c>
      <c r="C178" s="163"/>
      <c r="D178" s="163"/>
      <c r="E178" s="163"/>
      <c r="F178" s="146" t="e">
        <f aca="false">$B$5</f>
        <v>#REF!</v>
      </c>
      <c r="G178" s="164" t="n">
        <f aca="false">$F$5</f>
        <v>1200</v>
      </c>
      <c r="H178" s="167" t="n">
        <v>1</v>
      </c>
      <c r="I178" s="168"/>
      <c r="J178" s="169" t="n">
        <f aca="false">IF(I178=0,0,(G178/(I178/H178)))</f>
        <v>0</v>
      </c>
      <c r="K178" s="137" t="n">
        <f aca="false">IF(J178=0,0,G178)</f>
        <v>0</v>
      </c>
      <c r="L178" s="137" t="n">
        <f aca="false">IF(J178=0,0,F178)</f>
        <v>0</v>
      </c>
      <c r="M178" s="136"/>
      <c r="N178" s="153"/>
      <c r="O178" s="153"/>
      <c r="P178" s="153"/>
      <c r="Q178" s="153"/>
      <c r="R178" s="153"/>
      <c r="S178" s="153"/>
      <c r="T178" s="153"/>
    </row>
    <row r="179" customFormat="false" ht="14.25" hidden="false" customHeight="true" outlineLevel="0" collapsed="false">
      <c r="A179" s="153"/>
      <c r="B179" s="163"/>
      <c r="C179" s="163"/>
      <c r="D179" s="163"/>
      <c r="E179" s="163"/>
      <c r="F179" s="153" t="e">
        <f aca="false">$B$6</f>
        <v>#REF!</v>
      </c>
      <c r="G179" s="167" t="n">
        <f aca="false">$F$6</f>
        <v>1200</v>
      </c>
      <c r="H179" s="167" t="n">
        <v>1</v>
      </c>
      <c r="I179" s="168"/>
      <c r="J179" s="169" t="n">
        <f aca="false">IF(I179=0,0,(G179/(I179/H179)))</f>
        <v>0</v>
      </c>
      <c r="K179" s="137" t="n">
        <f aca="false">IF(J179=0,0,G179)</f>
        <v>0</v>
      </c>
      <c r="L179" s="137" t="n">
        <f aca="false">IF(J179=0,0,F179)</f>
        <v>0</v>
      </c>
      <c r="M179" s="136"/>
      <c r="N179" s="153"/>
      <c r="O179" s="153"/>
      <c r="P179" s="153"/>
      <c r="Q179" s="153"/>
      <c r="R179" s="153"/>
      <c r="S179" s="153"/>
      <c r="T179" s="153"/>
    </row>
    <row r="180" customFormat="false" ht="14.25" hidden="false" customHeight="true" outlineLevel="0" collapsed="false">
      <c r="A180" s="153"/>
      <c r="B180" s="163"/>
      <c r="C180" s="163"/>
      <c r="D180" s="163"/>
      <c r="E180" s="163"/>
      <c r="F180" s="153" t="e">
        <f aca="false">$B$7</f>
        <v>#REF!</v>
      </c>
      <c r="G180" s="167" t="n">
        <f aca="false">$F$7</f>
        <v>450</v>
      </c>
      <c r="H180" s="167" t="n">
        <v>1</v>
      </c>
      <c r="I180" s="168"/>
      <c r="J180" s="169" t="n">
        <f aca="false">IF(I180=0,0,(G180/(I180/H180)))</f>
        <v>0</v>
      </c>
      <c r="K180" s="137" t="n">
        <f aca="false">IF(J180=0,0,G180)</f>
        <v>0</v>
      </c>
      <c r="L180" s="137" t="n">
        <f aca="false">IF(J180=0,0,F180)</f>
        <v>0</v>
      </c>
      <c r="M180" s="136"/>
      <c r="N180" s="153"/>
      <c r="O180" s="153"/>
      <c r="P180" s="153"/>
      <c r="Q180" s="153"/>
      <c r="R180" s="153"/>
      <c r="S180" s="153"/>
      <c r="T180" s="153"/>
    </row>
    <row r="181" customFormat="false" ht="14.25" hidden="false" customHeight="true" outlineLevel="0" collapsed="false">
      <c r="A181" s="153"/>
      <c r="B181" s="163"/>
      <c r="C181" s="163"/>
      <c r="D181" s="163"/>
      <c r="E181" s="163"/>
      <c r="F181" s="153" t="e">
        <f aca="false">$B$8</f>
        <v>#REF!</v>
      </c>
      <c r="G181" s="167" t="n">
        <f aca="false">$F$8</f>
        <v>2500</v>
      </c>
      <c r="H181" s="167" t="n">
        <v>1</v>
      </c>
      <c r="I181" s="168"/>
      <c r="J181" s="169" t="n">
        <f aca="false">IF(I181=0,0,(G181/(I181/H181)))</f>
        <v>0</v>
      </c>
      <c r="K181" s="137" t="n">
        <f aca="false">IF(J181=0,0,G181)</f>
        <v>0</v>
      </c>
      <c r="L181" s="137" t="n">
        <f aca="false">IF(J181=0,0,F181)</f>
        <v>0</v>
      </c>
      <c r="M181" s="136"/>
      <c r="N181" s="153"/>
      <c r="O181" s="153"/>
      <c r="P181" s="153"/>
      <c r="Q181" s="153"/>
      <c r="R181" s="153"/>
      <c r="S181" s="153"/>
      <c r="T181" s="153"/>
    </row>
    <row r="182" customFormat="false" ht="14.25" hidden="false" customHeight="true" outlineLevel="0" collapsed="false">
      <c r="A182" s="153"/>
      <c r="B182" s="163"/>
      <c r="C182" s="163"/>
      <c r="D182" s="163"/>
      <c r="E182" s="163"/>
      <c r="F182" s="153" t="e">
        <f aca="false">$B$9</f>
        <v>#REF!</v>
      </c>
      <c r="G182" s="167" t="n">
        <f aca="false">$F$9</f>
        <v>1800</v>
      </c>
      <c r="H182" s="167" t="n">
        <v>1</v>
      </c>
      <c r="I182" s="168"/>
      <c r="J182" s="169" t="n">
        <f aca="false">IF(I182=0,0,(G182/(I182/H182)))</f>
        <v>0</v>
      </c>
      <c r="K182" s="137" t="n">
        <f aca="false">IF(J182=0,0,G182)</f>
        <v>0</v>
      </c>
      <c r="L182" s="137" t="n">
        <f aca="false">IF(J182=0,0,F182)</f>
        <v>0</v>
      </c>
      <c r="M182" s="136"/>
      <c r="N182" s="153"/>
      <c r="O182" s="153"/>
      <c r="P182" s="153"/>
      <c r="Q182" s="153"/>
      <c r="R182" s="153"/>
      <c r="S182" s="153"/>
      <c r="T182" s="153"/>
    </row>
    <row r="183" customFormat="false" ht="14.25" hidden="false" customHeight="true" outlineLevel="0" collapsed="false">
      <c r="A183" s="153"/>
      <c r="B183" s="163"/>
      <c r="C183" s="163"/>
      <c r="D183" s="163"/>
      <c r="E183" s="163"/>
      <c r="F183" s="153" t="e">
        <f aca="false">$B$10</f>
        <v>#REF!</v>
      </c>
      <c r="G183" s="167" t="n">
        <f aca="false">$F$10</f>
        <v>1500</v>
      </c>
      <c r="H183" s="167" t="n">
        <v>1</v>
      </c>
      <c r="I183" s="168"/>
      <c r="J183" s="169" t="n">
        <f aca="false">IF(I183=0,0,(G183/(I183/H183)))</f>
        <v>0</v>
      </c>
      <c r="K183" s="137" t="n">
        <f aca="false">IF(J183=0,0,G183)</f>
        <v>0</v>
      </c>
      <c r="L183" s="137" t="n">
        <f aca="false">IF(J183=0,0,F183)</f>
        <v>0</v>
      </c>
      <c r="M183" s="136"/>
      <c r="N183" s="153"/>
      <c r="O183" s="153"/>
      <c r="P183" s="153"/>
      <c r="Q183" s="153"/>
      <c r="R183" s="153"/>
      <c r="S183" s="153"/>
      <c r="T183" s="153"/>
    </row>
    <row r="184" customFormat="false" ht="14.25" hidden="false" customHeight="true" outlineLevel="0" collapsed="false">
      <c r="A184" s="153"/>
      <c r="B184" s="163"/>
      <c r="C184" s="163"/>
      <c r="D184" s="163"/>
      <c r="E184" s="163"/>
      <c r="F184" s="151" t="e">
        <f aca="false">$B$11</f>
        <v>#REF!</v>
      </c>
      <c r="G184" s="170" t="n">
        <f aca="false">$F$11</f>
        <v>300</v>
      </c>
      <c r="H184" s="170" t="n">
        <v>1</v>
      </c>
      <c r="I184" s="171"/>
      <c r="J184" s="172" t="n">
        <f aca="false">IF(I184=0,0,(G184/(I184/H184)))</f>
        <v>0</v>
      </c>
      <c r="K184" s="137" t="n">
        <f aca="false">IF(J184=0,0,G184)</f>
        <v>0</v>
      </c>
      <c r="L184" s="137" t="n">
        <f aca="false">IF(J184=0,0,F184)</f>
        <v>0</v>
      </c>
      <c r="M184" s="136"/>
      <c r="N184" s="153"/>
      <c r="O184" s="153"/>
      <c r="P184" s="153"/>
      <c r="Q184" s="153"/>
      <c r="R184" s="153"/>
      <c r="S184" s="153"/>
      <c r="T184" s="153"/>
    </row>
    <row r="185" customFormat="false" ht="14.25" hidden="false" customHeight="true" outlineLevel="0" collapsed="false">
      <c r="A185" s="153"/>
      <c r="B185" s="163" t="s">
        <v>208</v>
      </c>
      <c r="C185" s="163"/>
      <c r="D185" s="163"/>
      <c r="E185" s="163"/>
      <c r="F185" s="146" t="e">
        <f aca="false">$B$5</f>
        <v>#REF!</v>
      </c>
      <c r="G185" s="164" t="n">
        <f aca="false">$F$5</f>
        <v>1200</v>
      </c>
      <c r="H185" s="167" t="n">
        <v>1</v>
      </c>
      <c r="I185" s="168"/>
      <c r="J185" s="169" t="n">
        <f aca="false">IF(I185=0,0,(G185/(I185/H185)))</f>
        <v>0</v>
      </c>
      <c r="K185" s="137" t="n">
        <f aca="false">IF(J185=0,0,G185)</f>
        <v>0</v>
      </c>
      <c r="L185" s="137" t="n">
        <f aca="false">IF(J185=0,0,F185)</f>
        <v>0</v>
      </c>
      <c r="M185" s="136"/>
      <c r="N185" s="153"/>
      <c r="O185" s="153"/>
      <c r="P185" s="153"/>
      <c r="Q185" s="153"/>
      <c r="R185" s="153"/>
      <c r="S185" s="153"/>
      <c r="T185" s="153"/>
    </row>
    <row r="186" customFormat="false" ht="14.25" hidden="false" customHeight="true" outlineLevel="0" collapsed="false">
      <c r="A186" s="153"/>
      <c r="B186" s="163"/>
      <c r="C186" s="163"/>
      <c r="D186" s="163"/>
      <c r="E186" s="163"/>
      <c r="F186" s="153" t="e">
        <f aca="false">$B$6</f>
        <v>#REF!</v>
      </c>
      <c r="G186" s="167" t="n">
        <f aca="false">$F$6</f>
        <v>1200</v>
      </c>
      <c r="H186" s="167" t="n">
        <v>1</v>
      </c>
      <c r="I186" s="168"/>
      <c r="J186" s="169" t="n">
        <f aca="false">IF(I186=0,0,(G186/(I186/H186)))</f>
        <v>0</v>
      </c>
      <c r="K186" s="137" t="n">
        <f aca="false">IF(J186=0,0,G186)</f>
        <v>0</v>
      </c>
      <c r="L186" s="137" t="n">
        <f aca="false">IF(J186=0,0,F186)</f>
        <v>0</v>
      </c>
      <c r="M186" s="136"/>
      <c r="N186" s="153"/>
      <c r="O186" s="153"/>
      <c r="P186" s="153"/>
      <c r="Q186" s="153"/>
      <c r="R186" s="153"/>
      <c r="S186" s="153"/>
      <c r="T186" s="153"/>
    </row>
    <row r="187" customFormat="false" ht="14.25" hidden="false" customHeight="true" outlineLevel="0" collapsed="false">
      <c r="A187" s="153"/>
      <c r="B187" s="163"/>
      <c r="C187" s="163"/>
      <c r="D187" s="163"/>
      <c r="E187" s="163"/>
      <c r="F187" s="153" t="e">
        <f aca="false">$B$7</f>
        <v>#REF!</v>
      </c>
      <c r="G187" s="167" t="n">
        <f aca="false">$F$7</f>
        <v>450</v>
      </c>
      <c r="H187" s="167" t="n">
        <v>1</v>
      </c>
      <c r="I187" s="168"/>
      <c r="J187" s="169" t="n">
        <f aca="false">IF(I187=0,0,(G187/(I187/H187)))</f>
        <v>0</v>
      </c>
      <c r="K187" s="137" t="n">
        <f aca="false">IF(J187=0,0,G187)</f>
        <v>0</v>
      </c>
      <c r="L187" s="137" t="n">
        <f aca="false">IF(J187=0,0,F187)</f>
        <v>0</v>
      </c>
      <c r="M187" s="136"/>
      <c r="N187" s="153"/>
      <c r="O187" s="153"/>
      <c r="P187" s="153"/>
      <c r="Q187" s="153"/>
      <c r="R187" s="153"/>
      <c r="S187" s="153"/>
      <c r="T187" s="153"/>
    </row>
    <row r="188" customFormat="false" ht="14.25" hidden="false" customHeight="true" outlineLevel="0" collapsed="false">
      <c r="A188" s="153"/>
      <c r="B188" s="163"/>
      <c r="C188" s="163"/>
      <c r="D188" s="163"/>
      <c r="E188" s="163"/>
      <c r="F188" s="153" t="e">
        <f aca="false">$B$8</f>
        <v>#REF!</v>
      </c>
      <c r="G188" s="167" t="n">
        <f aca="false">$F$8</f>
        <v>2500</v>
      </c>
      <c r="H188" s="167" t="n">
        <v>1</v>
      </c>
      <c r="I188" s="168"/>
      <c r="J188" s="169" t="n">
        <f aca="false">IF(I188=0,0,(G188/(I188/H188)))</f>
        <v>0</v>
      </c>
      <c r="K188" s="137" t="n">
        <f aca="false">IF(J188=0,0,G188)</f>
        <v>0</v>
      </c>
      <c r="L188" s="137" t="n">
        <f aca="false">IF(J188=0,0,F188)</f>
        <v>0</v>
      </c>
      <c r="M188" s="136"/>
      <c r="N188" s="153"/>
      <c r="O188" s="153"/>
      <c r="P188" s="153"/>
      <c r="Q188" s="153"/>
      <c r="R188" s="153"/>
      <c r="S188" s="153"/>
      <c r="T188" s="153"/>
    </row>
    <row r="189" customFormat="false" ht="14.25" hidden="false" customHeight="true" outlineLevel="0" collapsed="false">
      <c r="A189" s="153"/>
      <c r="B189" s="163"/>
      <c r="C189" s="163"/>
      <c r="D189" s="163"/>
      <c r="E189" s="163"/>
      <c r="F189" s="153" t="e">
        <f aca="false">$B$9</f>
        <v>#REF!</v>
      </c>
      <c r="G189" s="167" t="n">
        <f aca="false">$F$9</f>
        <v>1800</v>
      </c>
      <c r="H189" s="167" t="n">
        <v>1</v>
      </c>
      <c r="I189" s="168"/>
      <c r="J189" s="169" t="n">
        <f aca="false">IF(I189=0,0,(G189/(I189/H189)))</f>
        <v>0</v>
      </c>
      <c r="K189" s="137" t="n">
        <f aca="false">IF(J189=0,0,G189)</f>
        <v>0</v>
      </c>
      <c r="L189" s="137" t="n">
        <f aca="false">IF(J189=0,0,F189)</f>
        <v>0</v>
      </c>
      <c r="M189" s="136"/>
      <c r="N189" s="153"/>
      <c r="O189" s="153"/>
      <c r="P189" s="153"/>
      <c r="Q189" s="153"/>
      <c r="R189" s="153"/>
      <c r="S189" s="153"/>
      <c r="T189" s="153"/>
    </row>
    <row r="190" customFormat="false" ht="14.25" hidden="false" customHeight="true" outlineLevel="0" collapsed="false">
      <c r="A190" s="153"/>
      <c r="B190" s="163"/>
      <c r="C190" s="163"/>
      <c r="D190" s="163"/>
      <c r="E190" s="163"/>
      <c r="F190" s="153" t="e">
        <f aca="false">$B$10</f>
        <v>#REF!</v>
      </c>
      <c r="G190" s="167" t="n">
        <f aca="false">$F$10</f>
        <v>1500</v>
      </c>
      <c r="H190" s="167" t="n">
        <v>1</v>
      </c>
      <c r="I190" s="168"/>
      <c r="J190" s="169" t="n">
        <f aca="false">IF(I190=0,0,(G190/(I190/H190)))</f>
        <v>0</v>
      </c>
      <c r="K190" s="137" t="n">
        <f aca="false">IF(J190=0,0,G190)</f>
        <v>0</v>
      </c>
      <c r="L190" s="137" t="n">
        <f aca="false">IF(J190=0,0,F190)</f>
        <v>0</v>
      </c>
      <c r="M190" s="136"/>
      <c r="N190" s="153"/>
      <c r="O190" s="153"/>
      <c r="P190" s="153"/>
      <c r="Q190" s="153"/>
      <c r="R190" s="153"/>
      <c r="S190" s="153"/>
      <c r="T190" s="153"/>
    </row>
    <row r="191" customFormat="false" ht="14.25" hidden="false" customHeight="true" outlineLevel="0" collapsed="false">
      <c r="A191" s="153"/>
      <c r="B191" s="163"/>
      <c r="C191" s="163"/>
      <c r="D191" s="163"/>
      <c r="E191" s="163"/>
      <c r="F191" s="151" t="e">
        <f aca="false">$B$11</f>
        <v>#REF!</v>
      </c>
      <c r="G191" s="170" t="n">
        <f aca="false">$F$11</f>
        <v>300</v>
      </c>
      <c r="H191" s="170" t="n">
        <v>1</v>
      </c>
      <c r="I191" s="171"/>
      <c r="J191" s="172" t="n">
        <f aca="false">IF(I191=0,0,(G191/(I191/H191)))</f>
        <v>0</v>
      </c>
      <c r="K191" s="137" t="n">
        <f aca="false">IF(J191=0,0,G191)</f>
        <v>0</v>
      </c>
      <c r="L191" s="137" t="n">
        <f aca="false">IF(J191=0,0,F191)</f>
        <v>0</v>
      </c>
      <c r="M191" s="136"/>
      <c r="N191" s="153"/>
      <c r="O191" s="153"/>
      <c r="P191" s="153"/>
      <c r="Q191" s="153"/>
      <c r="R191" s="153"/>
      <c r="S191" s="153"/>
      <c r="T191" s="153"/>
    </row>
    <row r="192" customFormat="false" ht="14.25" hidden="false" customHeight="true" outlineLevel="0" collapsed="false">
      <c r="A192" s="153"/>
      <c r="B192" s="163" t="s">
        <v>209</v>
      </c>
      <c r="C192" s="163"/>
      <c r="D192" s="163"/>
      <c r="E192" s="163"/>
      <c r="F192" s="146" t="e">
        <f aca="false">$B$5</f>
        <v>#REF!</v>
      </c>
      <c r="G192" s="164" t="n">
        <f aca="false">$F$5</f>
        <v>1200</v>
      </c>
      <c r="H192" s="167" t="n">
        <v>1</v>
      </c>
      <c r="I192" s="168"/>
      <c r="J192" s="169" t="n">
        <f aca="false">IF(I192=0,0,(G192/(I192/H192)))</f>
        <v>0</v>
      </c>
      <c r="K192" s="137" t="n">
        <f aca="false">IF(J192=0,0,G192)</f>
        <v>0</v>
      </c>
      <c r="L192" s="137" t="n">
        <f aca="false">IF(J192=0,0,F192)</f>
        <v>0</v>
      </c>
      <c r="M192" s="136"/>
      <c r="N192" s="153"/>
      <c r="O192" s="153"/>
      <c r="P192" s="153"/>
      <c r="Q192" s="153"/>
      <c r="R192" s="153"/>
      <c r="S192" s="153"/>
      <c r="T192" s="153"/>
    </row>
    <row r="193" customFormat="false" ht="14.25" hidden="false" customHeight="true" outlineLevel="0" collapsed="false">
      <c r="A193" s="153"/>
      <c r="B193" s="163"/>
      <c r="C193" s="163"/>
      <c r="D193" s="163"/>
      <c r="E193" s="163"/>
      <c r="F193" s="153" t="e">
        <f aca="false">$B$6</f>
        <v>#REF!</v>
      </c>
      <c r="G193" s="167" t="n">
        <f aca="false">$F$6</f>
        <v>1200</v>
      </c>
      <c r="H193" s="167" t="n">
        <v>1</v>
      </c>
      <c r="I193" s="168"/>
      <c r="J193" s="169" t="n">
        <f aca="false">IF(I193=0,0,(G193/(I193/H193)))</f>
        <v>0</v>
      </c>
      <c r="K193" s="137" t="n">
        <f aca="false">IF(J193=0,0,G193)</f>
        <v>0</v>
      </c>
      <c r="L193" s="137" t="n">
        <f aca="false">IF(J193=0,0,F193)</f>
        <v>0</v>
      </c>
      <c r="M193" s="136"/>
      <c r="N193" s="153"/>
      <c r="O193" s="153"/>
      <c r="P193" s="153"/>
      <c r="Q193" s="153"/>
      <c r="R193" s="153"/>
      <c r="S193" s="153"/>
      <c r="T193" s="153"/>
    </row>
    <row r="194" customFormat="false" ht="14.25" hidden="false" customHeight="true" outlineLevel="0" collapsed="false">
      <c r="A194" s="153"/>
      <c r="B194" s="163"/>
      <c r="C194" s="163"/>
      <c r="D194" s="163"/>
      <c r="E194" s="163"/>
      <c r="F194" s="153" t="e">
        <f aca="false">$B$7</f>
        <v>#REF!</v>
      </c>
      <c r="G194" s="167" t="n">
        <f aca="false">$F$7</f>
        <v>450</v>
      </c>
      <c r="H194" s="167" t="n">
        <v>1</v>
      </c>
      <c r="I194" s="168"/>
      <c r="J194" s="169" t="n">
        <f aca="false">IF(I194=0,0,(G194/(I194/H194)))</f>
        <v>0</v>
      </c>
      <c r="K194" s="137" t="n">
        <f aca="false">IF(J194=0,0,G194)</f>
        <v>0</v>
      </c>
      <c r="L194" s="137" t="n">
        <f aca="false">IF(J194=0,0,F194)</f>
        <v>0</v>
      </c>
      <c r="M194" s="136"/>
      <c r="N194" s="153"/>
      <c r="O194" s="153"/>
      <c r="P194" s="153"/>
      <c r="Q194" s="153"/>
      <c r="R194" s="153"/>
      <c r="S194" s="153"/>
      <c r="T194" s="153"/>
    </row>
    <row r="195" customFormat="false" ht="14.25" hidden="false" customHeight="true" outlineLevel="0" collapsed="false">
      <c r="A195" s="153"/>
      <c r="B195" s="163"/>
      <c r="C195" s="163"/>
      <c r="D195" s="163"/>
      <c r="E195" s="163"/>
      <c r="F195" s="153" t="e">
        <f aca="false">$B$8</f>
        <v>#REF!</v>
      </c>
      <c r="G195" s="167" t="n">
        <f aca="false">$F$8</f>
        <v>2500</v>
      </c>
      <c r="H195" s="167" t="n">
        <v>1</v>
      </c>
      <c r="I195" s="168"/>
      <c r="J195" s="169" t="n">
        <f aca="false">IF(I195=0,0,(G195/(I195/H195)))</f>
        <v>0</v>
      </c>
      <c r="K195" s="137" t="n">
        <f aca="false">IF(J195=0,0,G195)</f>
        <v>0</v>
      </c>
      <c r="L195" s="137" t="n">
        <f aca="false">IF(J195=0,0,F195)</f>
        <v>0</v>
      </c>
      <c r="M195" s="136"/>
      <c r="N195" s="153"/>
      <c r="O195" s="153"/>
      <c r="P195" s="153"/>
      <c r="Q195" s="153"/>
      <c r="R195" s="153"/>
      <c r="S195" s="153"/>
      <c r="T195" s="153"/>
    </row>
    <row r="196" customFormat="false" ht="14.25" hidden="false" customHeight="true" outlineLevel="0" collapsed="false">
      <c r="A196" s="153"/>
      <c r="B196" s="163"/>
      <c r="C196" s="163"/>
      <c r="D196" s="163"/>
      <c r="E196" s="163"/>
      <c r="F196" s="153" t="e">
        <f aca="false">$B$9</f>
        <v>#REF!</v>
      </c>
      <c r="G196" s="167" t="n">
        <f aca="false">$F$9</f>
        <v>1800</v>
      </c>
      <c r="H196" s="167" t="n">
        <v>1</v>
      </c>
      <c r="I196" s="168"/>
      <c r="J196" s="169" t="n">
        <f aca="false">IF(I196=0,0,(G196/(I196/H196)))</f>
        <v>0</v>
      </c>
      <c r="K196" s="137" t="n">
        <f aca="false">IF(J196=0,0,G196)</f>
        <v>0</v>
      </c>
      <c r="L196" s="137" t="n">
        <f aca="false">IF(J196=0,0,F196)</f>
        <v>0</v>
      </c>
      <c r="M196" s="136"/>
      <c r="N196" s="153"/>
      <c r="O196" s="153"/>
      <c r="P196" s="153"/>
      <c r="Q196" s="153"/>
      <c r="R196" s="153"/>
      <c r="S196" s="153"/>
      <c r="T196" s="153"/>
    </row>
    <row r="197" customFormat="false" ht="14.25" hidden="false" customHeight="true" outlineLevel="0" collapsed="false">
      <c r="A197" s="153"/>
      <c r="B197" s="163"/>
      <c r="C197" s="163"/>
      <c r="D197" s="163"/>
      <c r="E197" s="163"/>
      <c r="F197" s="153" t="e">
        <f aca="false">$B$10</f>
        <v>#REF!</v>
      </c>
      <c r="G197" s="167" t="n">
        <f aca="false">$F$10</f>
        <v>1500</v>
      </c>
      <c r="H197" s="167" t="n">
        <v>1</v>
      </c>
      <c r="I197" s="168"/>
      <c r="J197" s="169" t="n">
        <f aca="false">IF(I197=0,0,(G197/(I197/H197)))</f>
        <v>0</v>
      </c>
      <c r="K197" s="137" t="n">
        <f aca="false">IF(J197=0,0,G197)</f>
        <v>0</v>
      </c>
      <c r="L197" s="137" t="n">
        <f aca="false">IF(J197=0,0,F197)</f>
        <v>0</v>
      </c>
      <c r="M197" s="136"/>
      <c r="N197" s="153"/>
      <c r="O197" s="153"/>
      <c r="P197" s="153"/>
      <c r="Q197" s="153"/>
      <c r="R197" s="153"/>
      <c r="S197" s="153"/>
      <c r="T197" s="153"/>
    </row>
    <row r="198" customFormat="false" ht="14.25" hidden="false" customHeight="true" outlineLevel="0" collapsed="false">
      <c r="A198" s="153"/>
      <c r="B198" s="163"/>
      <c r="C198" s="163"/>
      <c r="D198" s="163"/>
      <c r="E198" s="163"/>
      <c r="F198" s="151" t="e">
        <f aca="false">$B$11</f>
        <v>#REF!</v>
      </c>
      <c r="G198" s="170" t="n">
        <f aca="false">$F$11</f>
        <v>300</v>
      </c>
      <c r="H198" s="170" t="n">
        <v>1</v>
      </c>
      <c r="I198" s="171"/>
      <c r="J198" s="172" t="n">
        <f aca="false">IF(I198=0,0,(G198/(I198/H198)))</f>
        <v>0</v>
      </c>
      <c r="K198" s="137" t="n">
        <f aca="false">IF(J198=0,0,G198)</f>
        <v>0</v>
      </c>
      <c r="L198" s="137" t="n">
        <f aca="false">IF(J198=0,0,F198)</f>
        <v>0</v>
      </c>
      <c r="M198" s="136"/>
      <c r="N198" s="153"/>
      <c r="O198" s="153"/>
      <c r="P198" s="153"/>
      <c r="Q198" s="153"/>
      <c r="R198" s="153"/>
      <c r="S198" s="153"/>
      <c r="T198" s="153"/>
    </row>
    <row r="199" customFormat="false" ht="14.25" hidden="false" customHeight="true" outlineLevel="0" collapsed="false">
      <c r="A199" s="153"/>
      <c r="B199" s="163" t="s">
        <v>210</v>
      </c>
      <c r="C199" s="163"/>
      <c r="D199" s="163"/>
      <c r="E199" s="163"/>
      <c r="F199" s="146" t="e">
        <f aca="false">$B$5</f>
        <v>#REF!</v>
      </c>
      <c r="G199" s="164" t="n">
        <f aca="false">$F$5</f>
        <v>1200</v>
      </c>
      <c r="H199" s="167" t="n">
        <v>1</v>
      </c>
      <c r="I199" s="168"/>
      <c r="J199" s="169" t="n">
        <f aca="false">IF(I199=0,0,(G199/(I199/H199)))</f>
        <v>0</v>
      </c>
      <c r="K199" s="137" t="n">
        <f aca="false">IF(J199=0,0,G199)</f>
        <v>0</v>
      </c>
      <c r="L199" s="137" t="n">
        <f aca="false">IF(J199=0,0,F199)</f>
        <v>0</v>
      </c>
      <c r="M199" s="136"/>
      <c r="N199" s="153"/>
      <c r="O199" s="153"/>
      <c r="P199" s="153"/>
      <c r="Q199" s="153"/>
      <c r="R199" s="153"/>
      <c r="S199" s="153"/>
      <c r="T199" s="153"/>
    </row>
    <row r="200" customFormat="false" ht="14.25" hidden="false" customHeight="true" outlineLevel="0" collapsed="false">
      <c r="A200" s="153"/>
      <c r="B200" s="163"/>
      <c r="C200" s="163"/>
      <c r="D200" s="163"/>
      <c r="E200" s="163"/>
      <c r="F200" s="153" t="e">
        <f aca="false">$B$6</f>
        <v>#REF!</v>
      </c>
      <c r="G200" s="167" t="n">
        <f aca="false">$F$6</f>
        <v>1200</v>
      </c>
      <c r="H200" s="167" t="n">
        <v>1</v>
      </c>
      <c r="I200" s="168"/>
      <c r="J200" s="169" t="n">
        <f aca="false">IF(I200=0,0,(G200/(I200/H200)))</f>
        <v>0</v>
      </c>
      <c r="K200" s="137" t="n">
        <f aca="false">IF(J200=0,0,G200)</f>
        <v>0</v>
      </c>
      <c r="L200" s="137" t="n">
        <f aca="false">IF(J200=0,0,F200)</f>
        <v>0</v>
      </c>
      <c r="M200" s="136"/>
      <c r="N200" s="153"/>
      <c r="O200" s="153"/>
      <c r="P200" s="153"/>
      <c r="Q200" s="153"/>
      <c r="R200" s="153"/>
      <c r="S200" s="153"/>
      <c r="T200" s="153"/>
    </row>
    <row r="201" customFormat="false" ht="14.25" hidden="false" customHeight="true" outlineLevel="0" collapsed="false">
      <c r="A201" s="153"/>
      <c r="B201" s="163"/>
      <c r="C201" s="163"/>
      <c r="D201" s="163"/>
      <c r="E201" s="163"/>
      <c r="F201" s="153" t="e">
        <f aca="false">$B$7</f>
        <v>#REF!</v>
      </c>
      <c r="G201" s="167" t="n">
        <f aca="false">$F$7</f>
        <v>450</v>
      </c>
      <c r="H201" s="167" t="n">
        <v>1</v>
      </c>
      <c r="I201" s="168"/>
      <c r="J201" s="169" t="n">
        <f aca="false">IF(I201=0,0,(G201/(I201/H201)))</f>
        <v>0</v>
      </c>
      <c r="K201" s="137" t="n">
        <f aca="false">IF(J201=0,0,G201)</f>
        <v>0</v>
      </c>
      <c r="L201" s="137" t="n">
        <f aca="false">IF(J201=0,0,F201)</f>
        <v>0</v>
      </c>
      <c r="M201" s="136"/>
      <c r="N201" s="153"/>
      <c r="O201" s="153"/>
      <c r="P201" s="153"/>
      <c r="Q201" s="153"/>
      <c r="R201" s="153"/>
      <c r="S201" s="153"/>
      <c r="T201" s="153"/>
    </row>
    <row r="202" customFormat="false" ht="14.25" hidden="false" customHeight="true" outlineLevel="0" collapsed="false">
      <c r="A202" s="153"/>
      <c r="B202" s="163"/>
      <c r="C202" s="163"/>
      <c r="D202" s="163"/>
      <c r="E202" s="163"/>
      <c r="F202" s="153" t="e">
        <f aca="false">$B$8</f>
        <v>#REF!</v>
      </c>
      <c r="G202" s="167" t="n">
        <f aca="false">$F$8</f>
        <v>2500</v>
      </c>
      <c r="H202" s="167" t="n">
        <v>1</v>
      </c>
      <c r="I202" s="168"/>
      <c r="J202" s="169" t="n">
        <f aca="false">IF(I202=0,0,(G202/(I202/H202)))</f>
        <v>0</v>
      </c>
      <c r="K202" s="137" t="n">
        <f aca="false">IF(J202=0,0,G202)</f>
        <v>0</v>
      </c>
      <c r="L202" s="137" t="n">
        <f aca="false">IF(J202=0,0,F202)</f>
        <v>0</v>
      </c>
      <c r="M202" s="136"/>
      <c r="N202" s="153"/>
      <c r="O202" s="153"/>
      <c r="P202" s="153"/>
      <c r="Q202" s="153"/>
      <c r="R202" s="153"/>
      <c r="S202" s="153"/>
      <c r="T202" s="153"/>
    </row>
    <row r="203" customFormat="false" ht="14.25" hidden="false" customHeight="true" outlineLevel="0" collapsed="false">
      <c r="A203" s="153"/>
      <c r="B203" s="163"/>
      <c r="C203" s="163"/>
      <c r="D203" s="163"/>
      <c r="E203" s="163"/>
      <c r="F203" s="153" t="e">
        <f aca="false">$B$9</f>
        <v>#REF!</v>
      </c>
      <c r="G203" s="167" t="n">
        <f aca="false">$F$9</f>
        <v>1800</v>
      </c>
      <c r="H203" s="167" t="n">
        <v>1</v>
      </c>
      <c r="I203" s="168"/>
      <c r="J203" s="169" t="n">
        <f aca="false">IF(I203=0,0,(G203/(I203/H203)))</f>
        <v>0</v>
      </c>
      <c r="K203" s="137" t="n">
        <f aca="false">IF(J203=0,0,G203)</f>
        <v>0</v>
      </c>
      <c r="L203" s="137" t="n">
        <f aca="false">IF(J203=0,0,F203)</f>
        <v>0</v>
      </c>
      <c r="M203" s="136"/>
      <c r="N203" s="153"/>
      <c r="O203" s="153"/>
      <c r="P203" s="153"/>
      <c r="Q203" s="153"/>
      <c r="R203" s="153"/>
      <c r="S203" s="153"/>
      <c r="T203" s="153"/>
    </row>
    <row r="204" customFormat="false" ht="14.25" hidden="false" customHeight="true" outlineLevel="0" collapsed="false">
      <c r="A204" s="153"/>
      <c r="B204" s="163"/>
      <c r="C204" s="163"/>
      <c r="D204" s="163"/>
      <c r="E204" s="163"/>
      <c r="F204" s="153" t="e">
        <f aca="false">$B$10</f>
        <v>#REF!</v>
      </c>
      <c r="G204" s="167" t="n">
        <f aca="false">$F$10</f>
        <v>1500</v>
      </c>
      <c r="H204" s="167" t="n">
        <v>1</v>
      </c>
      <c r="I204" s="168"/>
      <c r="J204" s="169" t="n">
        <f aca="false">IF(I204=0,0,(G204/(I204/H204)))</f>
        <v>0</v>
      </c>
      <c r="K204" s="137" t="n">
        <f aca="false">IF(J204=0,0,G204)</f>
        <v>0</v>
      </c>
      <c r="L204" s="137" t="n">
        <f aca="false">IF(J204=0,0,F204)</f>
        <v>0</v>
      </c>
      <c r="M204" s="136"/>
      <c r="N204" s="153"/>
      <c r="O204" s="153"/>
      <c r="P204" s="153"/>
      <c r="Q204" s="153"/>
      <c r="R204" s="153"/>
      <c r="S204" s="153"/>
      <c r="T204" s="153"/>
    </row>
    <row r="205" customFormat="false" ht="14.25" hidden="false" customHeight="true" outlineLevel="0" collapsed="false">
      <c r="A205" s="153"/>
      <c r="B205" s="163"/>
      <c r="C205" s="163"/>
      <c r="D205" s="163"/>
      <c r="E205" s="163"/>
      <c r="F205" s="151" t="e">
        <f aca="false">$B$11</f>
        <v>#REF!</v>
      </c>
      <c r="G205" s="170" t="n">
        <f aca="false">$F$11</f>
        <v>300</v>
      </c>
      <c r="H205" s="170" t="n">
        <v>1</v>
      </c>
      <c r="I205" s="171"/>
      <c r="J205" s="172" t="n">
        <f aca="false">IF(I205=0,0,(G205/(I205/H205)))</f>
        <v>0</v>
      </c>
      <c r="K205" s="137" t="n">
        <f aca="false">IF(J205=0,0,G205)</f>
        <v>0</v>
      </c>
      <c r="L205" s="137" t="n">
        <f aca="false">IF(J205=0,0,F205)</f>
        <v>0</v>
      </c>
      <c r="M205" s="136"/>
      <c r="N205" s="153"/>
      <c r="O205" s="153"/>
      <c r="P205" s="153"/>
      <c r="Q205" s="153"/>
      <c r="R205" s="153"/>
      <c r="S205" s="153"/>
      <c r="T205" s="153"/>
    </row>
    <row r="206" customFormat="false" ht="14.25" hidden="false" customHeight="true" outlineLevel="0" collapsed="false">
      <c r="A206" s="153"/>
      <c r="B206" s="163" t="s">
        <v>211</v>
      </c>
      <c r="C206" s="163"/>
      <c r="D206" s="163"/>
      <c r="E206" s="163"/>
      <c r="F206" s="146" t="e">
        <f aca="false">$B$5</f>
        <v>#REF!</v>
      </c>
      <c r="G206" s="164" t="n">
        <f aca="false">$F$5</f>
        <v>1200</v>
      </c>
      <c r="H206" s="167" t="n">
        <v>1</v>
      </c>
      <c r="I206" s="168"/>
      <c r="J206" s="169" t="n">
        <f aca="false">IF(I206=0,0,(G206/(I206/H206)))</f>
        <v>0</v>
      </c>
      <c r="K206" s="137" t="n">
        <f aca="false">IF(J206=0,0,G206)</f>
        <v>0</v>
      </c>
      <c r="L206" s="137" t="n">
        <f aca="false">IF(J206=0,0,F206)</f>
        <v>0</v>
      </c>
      <c r="M206" s="136"/>
      <c r="N206" s="153"/>
      <c r="O206" s="153"/>
      <c r="P206" s="153"/>
      <c r="Q206" s="153"/>
      <c r="R206" s="153"/>
      <c r="S206" s="153"/>
      <c r="T206" s="153"/>
    </row>
    <row r="207" customFormat="false" ht="14.25" hidden="false" customHeight="true" outlineLevel="0" collapsed="false">
      <c r="A207" s="153"/>
      <c r="B207" s="163"/>
      <c r="C207" s="163"/>
      <c r="D207" s="163"/>
      <c r="E207" s="163"/>
      <c r="F207" s="153" t="e">
        <f aca="false">$B$6</f>
        <v>#REF!</v>
      </c>
      <c r="G207" s="167" t="n">
        <f aca="false">$F$6</f>
        <v>1200</v>
      </c>
      <c r="H207" s="167" t="n">
        <v>1</v>
      </c>
      <c r="I207" s="168"/>
      <c r="J207" s="169" t="n">
        <f aca="false">IF(I207=0,0,(G207/(I207/H207)))</f>
        <v>0</v>
      </c>
      <c r="K207" s="137" t="n">
        <f aca="false">IF(J207=0,0,G207)</f>
        <v>0</v>
      </c>
      <c r="L207" s="137" t="n">
        <f aca="false">IF(J207=0,0,F207)</f>
        <v>0</v>
      </c>
      <c r="M207" s="136"/>
      <c r="N207" s="153"/>
      <c r="O207" s="153"/>
      <c r="P207" s="153"/>
      <c r="Q207" s="153"/>
      <c r="R207" s="153"/>
      <c r="S207" s="153"/>
      <c r="T207" s="153"/>
    </row>
    <row r="208" customFormat="false" ht="14.25" hidden="false" customHeight="true" outlineLevel="0" collapsed="false">
      <c r="A208" s="153"/>
      <c r="B208" s="163"/>
      <c r="C208" s="163"/>
      <c r="D208" s="163"/>
      <c r="E208" s="163"/>
      <c r="F208" s="153" t="e">
        <f aca="false">$B$7</f>
        <v>#REF!</v>
      </c>
      <c r="G208" s="167" t="n">
        <f aca="false">$F$7</f>
        <v>450</v>
      </c>
      <c r="H208" s="167" t="n">
        <v>1</v>
      </c>
      <c r="I208" s="168"/>
      <c r="J208" s="169" t="n">
        <f aca="false">IF(I208=0,0,(G208/(I208/H208)))</f>
        <v>0</v>
      </c>
      <c r="K208" s="137" t="n">
        <f aca="false">IF(J208=0,0,G208)</f>
        <v>0</v>
      </c>
      <c r="L208" s="137" t="n">
        <f aca="false">IF(J208=0,0,F208)</f>
        <v>0</v>
      </c>
      <c r="M208" s="136"/>
      <c r="N208" s="153"/>
      <c r="O208" s="153"/>
      <c r="P208" s="153"/>
      <c r="Q208" s="153"/>
      <c r="R208" s="153"/>
      <c r="S208" s="153"/>
      <c r="T208" s="153"/>
    </row>
    <row r="209" customFormat="false" ht="14.25" hidden="false" customHeight="true" outlineLevel="0" collapsed="false">
      <c r="A209" s="153"/>
      <c r="B209" s="163"/>
      <c r="C209" s="163"/>
      <c r="D209" s="163"/>
      <c r="E209" s="163"/>
      <c r="F209" s="153" t="e">
        <f aca="false">$B$8</f>
        <v>#REF!</v>
      </c>
      <c r="G209" s="167" t="n">
        <f aca="false">$F$8</f>
        <v>2500</v>
      </c>
      <c r="H209" s="167" t="n">
        <v>1</v>
      </c>
      <c r="I209" s="168"/>
      <c r="J209" s="169" t="n">
        <f aca="false">IF(I209=0,0,(G209/(I209/H209)))</f>
        <v>0</v>
      </c>
      <c r="K209" s="137" t="n">
        <f aca="false">IF(J209=0,0,G209)</f>
        <v>0</v>
      </c>
      <c r="L209" s="137" t="n">
        <f aca="false">IF(J209=0,0,F209)</f>
        <v>0</v>
      </c>
      <c r="M209" s="136"/>
      <c r="N209" s="153"/>
      <c r="O209" s="153"/>
      <c r="P209" s="153"/>
      <c r="Q209" s="153"/>
      <c r="R209" s="153"/>
      <c r="S209" s="153"/>
      <c r="T209" s="153"/>
    </row>
    <row r="210" customFormat="false" ht="14.25" hidden="false" customHeight="true" outlineLevel="0" collapsed="false">
      <c r="A210" s="153"/>
      <c r="B210" s="163"/>
      <c r="C210" s="163"/>
      <c r="D210" s="163"/>
      <c r="E210" s="163"/>
      <c r="F210" s="153" t="e">
        <f aca="false">$B$9</f>
        <v>#REF!</v>
      </c>
      <c r="G210" s="167" t="n">
        <f aca="false">$F$9</f>
        <v>1800</v>
      </c>
      <c r="H210" s="167" t="n">
        <v>1</v>
      </c>
      <c r="I210" s="168"/>
      <c r="J210" s="169" t="n">
        <f aca="false">IF(I210=0,0,(G210/(I210/H210)))</f>
        <v>0</v>
      </c>
      <c r="K210" s="137" t="n">
        <f aca="false">IF(J210=0,0,G210)</f>
        <v>0</v>
      </c>
      <c r="L210" s="137" t="n">
        <f aca="false">IF(J210=0,0,F210)</f>
        <v>0</v>
      </c>
      <c r="M210" s="136"/>
      <c r="N210" s="153"/>
      <c r="O210" s="153"/>
      <c r="P210" s="153"/>
      <c r="Q210" s="153"/>
      <c r="R210" s="153"/>
      <c r="S210" s="153"/>
      <c r="T210" s="153"/>
    </row>
    <row r="211" customFormat="false" ht="14.25" hidden="false" customHeight="true" outlineLevel="0" collapsed="false">
      <c r="A211" s="153"/>
      <c r="B211" s="163"/>
      <c r="C211" s="163"/>
      <c r="D211" s="163"/>
      <c r="E211" s="163"/>
      <c r="F211" s="153" t="e">
        <f aca="false">$B$10</f>
        <v>#REF!</v>
      </c>
      <c r="G211" s="167" t="n">
        <f aca="false">$F$10</f>
        <v>1500</v>
      </c>
      <c r="H211" s="167" t="n">
        <v>1</v>
      </c>
      <c r="I211" s="168"/>
      <c r="J211" s="169" t="n">
        <f aca="false">IF(I211=0,0,(G211/(I211/H211)))</f>
        <v>0</v>
      </c>
      <c r="K211" s="137" t="n">
        <f aca="false">IF(J211=0,0,G211)</f>
        <v>0</v>
      </c>
      <c r="L211" s="137" t="n">
        <f aca="false">IF(J211=0,0,F211)</f>
        <v>0</v>
      </c>
      <c r="M211" s="136"/>
      <c r="N211" s="153"/>
      <c r="O211" s="153"/>
      <c r="P211" s="153"/>
      <c r="Q211" s="153"/>
      <c r="R211" s="153"/>
      <c r="S211" s="153"/>
      <c r="T211" s="153"/>
    </row>
    <row r="212" customFormat="false" ht="14.25" hidden="false" customHeight="true" outlineLevel="0" collapsed="false">
      <c r="A212" s="153"/>
      <c r="B212" s="163"/>
      <c r="C212" s="163"/>
      <c r="D212" s="163"/>
      <c r="E212" s="163"/>
      <c r="F212" s="151" t="e">
        <f aca="false">$B$11</f>
        <v>#REF!</v>
      </c>
      <c r="G212" s="170" t="n">
        <f aca="false">$F$11</f>
        <v>300</v>
      </c>
      <c r="H212" s="170" t="n">
        <v>1</v>
      </c>
      <c r="I212" s="171"/>
      <c r="J212" s="172" t="n">
        <f aca="false">IF(I212=0,0,(G212/(I212/H212)))</f>
        <v>0</v>
      </c>
      <c r="K212" s="137" t="n">
        <f aca="false">IF(J212=0,0,G212)</f>
        <v>0</v>
      </c>
      <c r="L212" s="137" t="n">
        <f aca="false">IF(J212=0,0,F212)</f>
        <v>0</v>
      </c>
      <c r="M212" s="136"/>
      <c r="N212" s="153"/>
      <c r="O212" s="153"/>
      <c r="P212" s="153"/>
      <c r="Q212" s="153"/>
      <c r="R212" s="153"/>
      <c r="S212" s="153"/>
      <c r="T212" s="153"/>
    </row>
    <row r="213" customFormat="false" ht="14.25" hidden="false" customHeight="true" outlineLevel="0" collapsed="false">
      <c r="A213" s="153"/>
      <c r="B213" s="163" t="s">
        <v>212</v>
      </c>
      <c r="C213" s="163"/>
      <c r="D213" s="163"/>
      <c r="E213" s="163"/>
      <c r="F213" s="146" t="e">
        <f aca="false">$B$5</f>
        <v>#REF!</v>
      </c>
      <c r="G213" s="164" t="n">
        <f aca="false">$F$5</f>
        <v>1200</v>
      </c>
      <c r="H213" s="167" t="n">
        <v>1</v>
      </c>
      <c r="I213" s="168"/>
      <c r="J213" s="169" t="n">
        <f aca="false">IF(I213=0,0,(G213/(I213/H213)))</f>
        <v>0</v>
      </c>
      <c r="K213" s="137" t="n">
        <f aca="false">IF(J213=0,0,G213)</f>
        <v>0</v>
      </c>
      <c r="L213" s="137" t="n">
        <f aca="false">IF(J213=0,0,F213)</f>
        <v>0</v>
      </c>
      <c r="M213" s="136"/>
      <c r="N213" s="153"/>
      <c r="O213" s="153"/>
      <c r="P213" s="153"/>
      <c r="Q213" s="153"/>
      <c r="R213" s="153"/>
      <c r="S213" s="153"/>
      <c r="T213" s="153"/>
    </row>
    <row r="214" customFormat="false" ht="14.25" hidden="false" customHeight="true" outlineLevel="0" collapsed="false">
      <c r="A214" s="153"/>
      <c r="B214" s="163"/>
      <c r="C214" s="163"/>
      <c r="D214" s="163"/>
      <c r="E214" s="163"/>
      <c r="F214" s="153" t="e">
        <f aca="false">$B$6</f>
        <v>#REF!</v>
      </c>
      <c r="G214" s="167" t="n">
        <f aca="false">$F$6</f>
        <v>1200</v>
      </c>
      <c r="H214" s="167" t="n">
        <v>1</v>
      </c>
      <c r="I214" s="168"/>
      <c r="J214" s="169" t="n">
        <f aca="false">IF(I214=0,0,(G214/(I214/H214)))</f>
        <v>0</v>
      </c>
      <c r="K214" s="137" t="n">
        <f aca="false">IF(J214=0,0,G214)</f>
        <v>0</v>
      </c>
      <c r="L214" s="137" t="n">
        <f aca="false">IF(J214=0,0,F214)</f>
        <v>0</v>
      </c>
      <c r="M214" s="136"/>
      <c r="N214" s="153"/>
      <c r="O214" s="153"/>
      <c r="P214" s="153"/>
      <c r="Q214" s="153"/>
      <c r="R214" s="153"/>
      <c r="S214" s="153"/>
      <c r="T214" s="153"/>
    </row>
    <row r="215" customFormat="false" ht="14.25" hidden="false" customHeight="true" outlineLevel="0" collapsed="false">
      <c r="A215" s="153"/>
      <c r="B215" s="163"/>
      <c r="C215" s="163"/>
      <c r="D215" s="163"/>
      <c r="E215" s="163"/>
      <c r="F215" s="153" t="e">
        <f aca="false">$B$7</f>
        <v>#REF!</v>
      </c>
      <c r="G215" s="167" t="n">
        <f aca="false">$F$7</f>
        <v>450</v>
      </c>
      <c r="H215" s="167" t="n">
        <v>1</v>
      </c>
      <c r="I215" s="168"/>
      <c r="J215" s="169" t="n">
        <f aca="false">IF(I215=0,0,(G215/(I215/H215)))</f>
        <v>0</v>
      </c>
      <c r="K215" s="137" t="n">
        <f aca="false">IF(J215=0,0,G215)</f>
        <v>0</v>
      </c>
      <c r="L215" s="137" t="n">
        <f aca="false">IF(J215=0,0,F215)</f>
        <v>0</v>
      </c>
      <c r="M215" s="136"/>
      <c r="N215" s="153"/>
      <c r="O215" s="153"/>
      <c r="P215" s="153"/>
      <c r="Q215" s="153"/>
      <c r="R215" s="153"/>
      <c r="S215" s="153"/>
      <c r="T215" s="153"/>
    </row>
    <row r="216" customFormat="false" ht="14.25" hidden="false" customHeight="true" outlineLevel="0" collapsed="false">
      <c r="A216" s="153"/>
      <c r="B216" s="163"/>
      <c r="C216" s="163"/>
      <c r="D216" s="163"/>
      <c r="E216" s="163"/>
      <c r="F216" s="153" t="e">
        <f aca="false">$B$8</f>
        <v>#REF!</v>
      </c>
      <c r="G216" s="167" t="n">
        <f aca="false">$F$8</f>
        <v>2500</v>
      </c>
      <c r="H216" s="167" t="n">
        <v>1</v>
      </c>
      <c r="I216" s="168"/>
      <c r="J216" s="169" t="n">
        <f aca="false">IF(I216=0,0,(G216/(I216/H216)))</f>
        <v>0</v>
      </c>
      <c r="K216" s="137" t="n">
        <f aca="false">IF(J216=0,0,G216)</f>
        <v>0</v>
      </c>
      <c r="L216" s="137" t="n">
        <f aca="false">IF(J216=0,0,F216)</f>
        <v>0</v>
      </c>
      <c r="M216" s="136"/>
      <c r="N216" s="153"/>
      <c r="O216" s="153"/>
      <c r="P216" s="153"/>
      <c r="Q216" s="153"/>
      <c r="R216" s="153"/>
      <c r="S216" s="153"/>
      <c r="T216" s="153"/>
    </row>
    <row r="217" customFormat="false" ht="14.25" hidden="false" customHeight="true" outlineLevel="0" collapsed="false">
      <c r="A217" s="153"/>
      <c r="B217" s="163"/>
      <c r="C217" s="163"/>
      <c r="D217" s="163"/>
      <c r="E217" s="163"/>
      <c r="F217" s="153" t="e">
        <f aca="false">$B$9</f>
        <v>#REF!</v>
      </c>
      <c r="G217" s="167" t="n">
        <f aca="false">$F$9</f>
        <v>1800</v>
      </c>
      <c r="H217" s="167" t="n">
        <v>1</v>
      </c>
      <c r="I217" s="168"/>
      <c r="J217" s="169" t="n">
        <f aca="false">IF(I217=0,0,(G217/(I217/H217)))</f>
        <v>0</v>
      </c>
      <c r="K217" s="137" t="n">
        <f aca="false">IF(J217=0,0,G217)</f>
        <v>0</v>
      </c>
      <c r="L217" s="137" t="n">
        <f aca="false">IF(J217=0,0,F217)</f>
        <v>0</v>
      </c>
      <c r="M217" s="136"/>
      <c r="N217" s="153"/>
      <c r="O217" s="153"/>
      <c r="P217" s="153"/>
      <c r="Q217" s="153"/>
      <c r="R217" s="153"/>
      <c r="S217" s="153"/>
      <c r="T217" s="153"/>
    </row>
    <row r="218" customFormat="false" ht="14.25" hidden="false" customHeight="true" outlineLevel="0" collapsed="false">
      <c r="A218" s="153"/>
      <c r="B218" s="163"/>
      <c r="C218" s="163"/>
      <c r="D218" s="163"/>
      <c r="E218" s="163"/>
      <c r="F218" s="153" t="e">
        <f aca="false">$B$10</f>
        <v>#REF!</v>
      </c>
      <c r="G218" s="167" t="n">
        <f aca="false">$F$10</f>
        <v>1500</v>
      </c>
      <c r="H218" s="167" t="n">
        <v>1</v>
      </c>
      <c r="I218" s="168"/>
      <c r="J218" s="169" t="n">
        <f aca="false">IF(I218=0,0,(G218/(I218/H218)))</f>
        <v>0</v>
      </c>
      <c r="K218" s="137" t="n">
        <f aca="false">IF(J218=0,0,G218)</f>
        <v>0</v>
      </c>
      <c r="L218" s="137" t="n">
        <f aca="false">IF(J218=0,0,F218)</f>
        <v>0</v>
      </c>
      <c r="M218" s="136"/>
      <c r="N218" s="153"/>
      <c r="O218" s="153"/>
      <c r="P218" s="153"/>
      <c r="Q218" s="153"/>
      <c r="R218" s="153"/>
      <c r="S218" s="153"/>
      <c r="T218" s="153"/>
    </row>
    <row r="219" customFormat="false" ht="14.25" hidden="false" customHeight="true" outlineLevel="0" collapsed="false">
      <c r="A219" s="153"/>
      <c r="B219" s="163"/>
      <c r="C219" s="163"/>
      <c r="D219" s="163"/>
      <c r="E219" s="163"/>
      <c r="F219" s="151" t="e">
        <f aca="false">$B$11</f>
        <v>#REF!</v>
      </c>
      <c r="G219" s="170" t="n">
        <f aca="false">$F$11</f>
        <v>300</v>
      </c>
      <c r="H219" s="170" t="n">
        <v>1</v>
      </c>
      <c r="I219" s="171"/>
      <c r="J219" s="172" t="n">
        <f aca="false">IF(I219=0,0,(G219/(I219/H219)))</f>
        <v>0</v>
      </c>
      <c r="K219" s="137" t="n">
        <f aca="false">IF(J219=0,0,G219)</f>
        <v>0</v>
      </c>
      <c r="L219" s="137" t="n">
        <f aca="false">IF(J219=0,0,F219)</f>
        <v>0</v>
      </c>
      <c r="M219" s="136"/>
      <c r="N219" s="153"/>
      <c r="O219" s="153"/>
      <c r="P219" s="153"/>
      <c r="Q219" s="153"/>
      <c r="R219" s="153"/>
      <c r="S219" s="153"/>
      <c r="T219" s="153"/>
    </row>
    <row r="220" customFormat="false" ht="14.25" hidden="false" customHeight="true" outlineLevel="0" collapsed="false">
      <c r="A220" s="153"/>
      <c r="B220" s="163" t="s">
        <v>213</v>
      </c>
      <c r="C220" s="163"/>
      <c r="D220" s="163"/>
      <c r="E220" s="163"/>
      <c r="F220" s="146" t="e">
        <f aca="false">$B$5</f>
        <v>#REF!</v>
      </c>
      <c r="G220" s="164" t="n">
        <f aca="false">$F$5</f>
        <v>1200</v>
      </c>
      <c r="H220" s="167" t="n">
        <v>1</v>
      </c>
      <c r="I220" s="168"/>
      <c r="J220" s="169" t="n">
        <f aca="false">IF(I220=0,0,(G220/(I220/H220)))</f>
        <v>0</v>
      </c>
      <c r="K220" s="137" t="n">
        <f aca="false">IF(J220=0,0,G220)</f>
        <v>0</v>
      </c>
      <c r="L220" s="137" t="n">
        <f aca="false">IF(J220=0,0,F220)</f>
        <v>0</v>
      </c>
      <c r="M220" s="136"/>
      <c r="N220" s="153"/>
      <c r="O220" s="153"/>
      <c r="P220" s="153"/>
      <c r="Q220" s="153"/>
      <c r="R220" s="153"/>
      <c r="S220" s="153"/>
      <c r="T220" s="153"/>
    </row>
    <row r="221" customFormat="false" ht="14.25" hidden="false" customHeight="true" outlineLevel="0" collapsed="false">
      <c r="A221" s="153"/>
      <c r="B221" s="163"/>
      <c r="C221" s="163"/>
      <c r="D221" s="163"/>
      <c r="E221" s="163"/>
      <c r="F221" s="153" t="e">
        <f aca="false">$B$6</f>
        <v>#REF!</v>
      </c>
      <c r="G221" s="167" t="n">
        <f aca="false">$F$6</f>
        <v>1200</v>
      </c>
      <c r="H221" s="167" t="n">
        <v>1</v>
      </c>
      <c r="I221" s="168"/>
      <c r="J221" s="169" t="n">
        <f aca="false">IF(I221=0,0,(G221/(I221/H221)))</f>
        <v>0</v>
      </c>
      <c r="K221" s="137" t="n">
        <f aca="false">IF(J221=0,0,G221)</f>
        <v>0</v>
      </c>
      <c r="L221" s="137" t="n">
        <f aca="false">IF(J221=0,0,F221)</f>
        <v>0</v>
      </c>
      <c r="M221" s="136"/>
      <c r="N221" s="153"/>
      <c r="O221" s="153"/>
      <c r="P221" s="153"/>
      <c r="Q221" s="153"/>
      <c r="R221" s="153"/>
      <c r="S221" s="153"/>
      <c r="T221" s="153"/>
    </row>
    <row r="222" customFormat="false" ht="14.25" hidden="false" customHeight="true" outlineLevel="0" collapsed="false">
      <c r="A222" s="153"/>
      <c r="B222" s="163"/>
      <c r="C222" s="163"/>
      <c r="D222" s="163"/>
      <c r="E222" s="163"/>
      <c r="F222" s="153" t="e">
        <f aca="false">$B$7</f>
        <v>#REF!</v>
      </c>
      <c r="G222" s="167" t="n">
        <f aca="false">$F$7</f>
        <v>450</v>
      </c>
      <c r="H222" s="167" t="n">
        <v>1</v>
      </c>
      <c r="I222" s="168"/>
      <c r="J222" s="169" t="n">
        <f aca="false">IF(I222=0,0,(G222/(I222/H222)))</f>
        <v>0</v>
      </c>
      <c r="K222" s="137" t="n">
        <f aca="false">IF(J222=0,0,G222)</f>
        <v>0</v>
      </c>
      <c r="L222" s="137" t="n">
        <f aca="false">IF(J222=0,0,F222)</f>
        <v>0</v>
      </c>
      <c r="M222" s="136"/>
      <c r="N222" s="153"/>
      <c r="O222" s="153"/>
      <c r="P222" s="153"/>
      <c r="Q222" s="153"/>
      <c r="R222" s="153"/>
      <c r="S222" s="153"/>
      <c r="T222" s="153"/>
    </row>
    <row r="223" customFormat="false" ht="14.25" hidden="false" customHeight="true" outlineLevel="0" collapsed="false">
      <c r="A223" s="153"/>
      <c r="B223" s="163"/>
      <c r="C223" s="163"/>
      <c r="D223" s="163"/>
      <c r="E223" s="163"/>
      <c r="F223" s="153" t="e">
        <f aca="false">$B$8</f>
        <v>#REF!</v>
      </c>
      <c r="G223" s="167" t="n">
        <f aca="false">$F$8</f>
        <v>2500</v>
      </c>
      <c r="H223" s="167" t="n">
        <v>1</v>
      </c>
      <c r="I223" s="168"/>
      <c r="J223" s="169" t="n">
        <f aca="false">IF(I223=0,0,(G223/(I223/H223)))</f>
        <v>0</v>
      </c>
      <c r="K223" s="137" t="n">
        <f aca="false">IF(J223=0,0,G223)</f>
        <v>0</v>
      </c>
      <c r="L223" s="137" t="n">
        <f aca="false">IF(J223=0,0,F223)</f>
        <v>0</v>
      </c>
      <c r="M223" s="136"/>
      <c r="N223" s="153"/>
      <c r="O223" s="153"/>
      <c r="P223" s="153"/>
      <c r="Q223" s="153"/>
      <c r="R223" s="153"/>
      <c r="S223" s="153"/>
      <c r="T223" s="153"/>
    </row>
    <row r="224" customFormat="false" ht="14.25" hidden="false" customHeight="true" outlineLevel="0" collapsed="false">
      <c r="A224" s="153"/>
      <c r="B224" s="163"/>
      <c r="C224" s="163"/>
      <c r="D224" s="163"/>
      <c r="E224" s="163"/>
      <c r="F224" s="153" t="e">
        <f aca="false">$B$9</f>
        <v>#REF!</v>
      </c>
      <c r="G224" s="167" t="n">
        <f aca="false">$F$9</f>
        <v>1800</v>
      </c>
      <c r="H224" s="167" t="n">
        <v>1</v>
      </c>
      <c r="I224" s="168"/>
      <c r="J224" s="169" t="n">
        <f aca="false">IF(I224=0,0,(G224/(I224/H224)))</f>
        <v>0</v>
      </c>
      <c r="K224" s="137" t="n">
        <f aca="false">IF(J224=0,0,G224)</f>
        <v>0</v>
      </c>
      <c r="L224" s="137" t="n">
        <f aca="false">IF(J224=0,0,F224)</f>
        <v>0</v>
      </c>
      <c r="M224" s="136"/>
      <c r="N224" s="153"/>
      <c r="O224" s="153"/>
      <c r="P224" s="153"/>
      <c r="Q224" s="153"/>
      <c r="R224" s="153"/>
      <c r="S224" s="153"/>
      <c r="T224" s="153"/>
    </row>
    <row r="225" customFormat="false" ht="14.25" hidden="false" customHeight="true" outlineLevel="0" collapsed="false">
      <c r="A225" s="153"/>
      <c r="B225" s="163"/>
      <c r="C225" s="163"/>
      <c r="D225" s="163"/>
      <c r="E225" s="163"/>
      <c r="F225" s="153" t="e">
        <f aca="false">$B$10</f>
        <v>#REF!</v>
      </c>
      <c r="G225" s="167" t="n">
        <f aca="false">$F$10</f>
        <v>1500</v>
      </c>
      <c r="H225" s="167" t="n">
        <v>1</v>
      </c>
      <c r="I225" s="168"/>
      <c r="J225" s="169" t="n">
        <f aca="false">IF(I225=0,0,(G225/(I225/H225)))</f>
        <v>0</v>
      </c>
      <c r="K225" s="137" t="n">
        <f aca="false">IF(J225=0,0,G225)</f>
        <v>0</v>
      </c>
      <c r="L225" s="137" t="n">
        <f aca="false">IF(J225=0,0,F225)</f>
        <v>0</v>
      </c>
      <c r="M225" s="136"/>
      <c r="N225" s="153"/>
      <c r="O225" s="153"/>
      <c r="P225" s="153"/>
      <c r="Q225" s="153"/>
      <c r="R225" s="153"/>
      <c r="S225" s="153"/>
      <c r="T225" s="153"/>
    </row>
    <row r="226" customFormat="false" ht="14.25" hidden="false" customHeight="true" outlineLevel="0" collapsed="false">
      <c r="A226" s="153"/>
      <c r="B226" s="163"/>
      <c r="C226" s="163"/>
      <c r="D226" s="163"/>
      <c r="E226" s="163"/>
      <c r="F226" s="151" t="e">
        <f aca="false">$B$11</f>
        <v>#REF!</v>
      </c>
      <c r="G226" s="170" t="n">
        <f aca="false">$F$11</f>
        <v>300</v>
      </c>
      <c r="H226" s="170" t="n">
        <v>1</v>
      </c>
      <c r="I226" s="171"/>
      <c r="J226" s="172" t="n">
        <f aca="false">IF(I226=0,0,(G226/(I226/H226)))</f>
        <v>0</v>
      </c>
      <c r="K226" s="137" t="n">
        <f aca="false">IF(J226=0,0,G226)</f>
        <v>0</v>
      </c>
      <c r="L226" s="137" t="n">
        <f aca="false">IF(J226=0,0,F226)</f>
        <v>0</v>
      </c>
      <c r="M226" s="136"/>
      <c r="N226" s="153"/>
      <c r="O226" s="153"/>
      <c r="P226" s="153"/>
      <c r="Q226" s="153"/>
      <c r="R226" s="153"/>
      <c r="S226" s="153"/>
      <c r="T226" s="153"/>
    </row>
    <row r="227" customFormat="false" ht="14.25" hidden="false" customHeight="true" outlineLevel="0" collapsed="false">
      <c r="A227" s="153"/>
      <c r="B227" s="163" t="s">
        <v>214</v>
      </c>
      <c r="C227" s="163"/>
      <c r="D227" s="163"/>
      <c r="E227" s="163"/>
      <c r="F227" s="146" t="e">
        <f aca="false">$B$5</f>
        <v>#REF!</v>
      </c>
      <c r="G227" s="164" t="n">
        <f aca="false">$F$5</f>
        <v>1200</v>
      </c>
      <c r="H227" s="167" t="n">
        <v>2</v>
      </c>
      <c r="I227" s="168"/>
      <c r="J227" s="169" t="n">
        <f aca="false">IF(I227=0,0,(G227/(I227/H227)))</f>
        <v>0</v>
      </c>
      <c r="K227" s="137" t="n">
        <f aca="false">IF(J227=0,0,G227)</f>
        <v>0</v>
      </c>
      <c r="L227" s="137" t="n">
        <f aca="false">IF(J227=0,0,F227)</f>
        <v>0</v>
      </c>
      <c r="M227" s="136"/>
      <c r="N227" s="153"/>
      <c r="O227" s="153"/>
      <c r="P227" s="153"/>
      <c r="Q227" s="153"/>
      <c r="R227" s="153"/>
      <c r="S227" s="153"/>
      <c r="T227" s="153"/>
    </row>
    <row r="228" customFormat="false" ht="14.25" hidden="false" customHeight="true" outlineLevel="0" collapsed="false">
      <c r="A228" s="153"/>
      <c r="B228" s="163"/>
      <c r="C228" s="163"/>
      <c r="D228" s="163"/>
      <c r="E228" s="163"/>
      <c r="F228" s="153" t="e">
        <f aca="false">$B$6</f>
        <v>#REF!</v>
      </c>
      <c r="G228" s="167" t="n">
        <f aca="false">$F$6</f>
        <v>1200</v>
      </c>
      <c r="H228" s="167" t="n">
        <v>2</v>
      </c>
      <c r="I228" s="168"/>
      <c r="J228" s="169" t="n">
        <f aca="false">IF(I228=0,0,(G228/(I228/H228)))</f>
        <v>0</v>
      </c>
      <c r="K228" s="137" t="n">
        <f aca="false">IF(J228=0,0,G228)</f>
        <v>0</v>
      </c>
      <c r="L228" s="137" t="n">
        <f aca="false">IF(J228=0,0,F228)</f>
        <v>0</v>
      </c>
      <c r="M228" s="136"/>
      <c r="N228" s="153"/>
      <c r="O228" s="153"/>
      <c r="P228" s="153"/>
      <c r="Q228" s="153"/>
      <c r="R228" s="153"/>
      <c r="S228" s="153"/>
      <c r="T228" s="153"/>
    </row>
    <row r="229" customFormat="false" ht="14.25" hidden="false" customHeight="true" outlineLevel="0" collapsed="false">
      <c r="A229" s="153"/>
      <c r="B229" s="163"/>
      <c r="C229" s="163"/>
      <c r="D229" s="163"/>
      <c r="E229" s="163"/>
      <c r="F229" s="153" t="e">
        <f aca="false">$B$7</f>
        <v>#REF!</v>
      </c>
      <c r="G229" s="167" t="n">
        <f aca="false">$F$7</f>
        <v>450</v>
      </c>
      <c r="H229" s="167" t="n">
        <v>2</v>
      </c>
      <c r="I229" s="168"/>
      <c r="J229" s="169" t="n">
        <f aca="false">IF(I229=0,0,(G229/(I229/H229)))</f>
        <v>0</v>
      </c>
      <c r="K229" s="137" t="n">
        <f aca="false">IF(J229=0,0,G229)</f>
        <v>0</v>
      </c>
      <c r="L229" s="137" t="n">
        <f aca="false">IF(J229=0,0,F229)</f>
        <v>0</v>
      </c>
      <c r="M229" s="136"/>
      <c r="N229" s="153"/>
      <c r="O229" s="153"/>
      <c r="P229" s="153"/>
      <c r="Q229" s="153"/>
      <c r="R229" s="153"/>
      <c r="S229" s="153"/>
      <c r="T229" s="153"/>
    </row>
    <row r="230" customFormat="false" ht="14.25" hidden="false" customHeight="true" outlineLevel="0" collapsed="false">
      <c r="A230" s="153"/>
      <c r="B230" s="163"/>
      <c r="C230" s="163"/>
      <c r="D230" s="163"/>
      <c r="E230" s="163"/>
      <c r="F230" s="153" t="e">
        <f aca="false">$B$8</f>
        <v>#REF!</v>
      </c>
      <c r="G230" s="167" t="n">
        <f aca="false">$F$8</f>
        <v>2500</v>
      </c>
      <c r="H230" s="167" t="n">
        <v>2</v>
      </c>
      <c r="I230" s="168"/>
      <c r="J230" s="169" t="n">
        <f aca="false">IF(I230=0,0,(G230/(I230/H230)))</f>
        <v>0</v>
      </c>
      <c r="K230" s="137" t="n">
        <f aca="false">IF(J230=0,0,G230)</f>
        <v>0</v>
      </c>
      <c r="L230" s="137" t="n">
        <f aca="false">IF(J230=0,0,F230)</f>
        <v>0</v>
      </c>
      <c r="M230" s="136"/>
      <c r="N230" s="153"/>
      <c r="O230" s="153"/>
      <c r="P230" s="153"/>
      <c r="Q230" s="153"/>
      <c r="R230" s="153"/>
      <c r="S230" s="153"/>
      <c r="T230" s="153"/>
    </row>
    <row r="231" customFormat="false" ht="14.25" hidden="false" customHeight="true" outlineLevel="0" collapsed="false">
      <c r="A231" s="153"/>
      <c r="B231" s="163"/>
      <c r="C231" s="163"/>
      <c r="D231" s="163"/>
      <c r="E231" s="163"/>
      <c r="F231" s="153" t="e">
        <f aca="false">$B$9</f>
        <v>#REF!</v>
      </c>
      <c r="G231" s="167" t="n">
        <f aca="false">$F$9</f>
        <v>1800</v>
      </c>
      <c r="H231" s="167" t="n">
        <v>2</v>
      </c>
      <c r="I231" s="168"/>
      <c r="J231" s="169" t="n">
        <f aca="false">IF(I231=0,0,(G231/(I231/H231)))</f>
        <v>0</v>
      </c>
      <c r="K231" s="137" t="n">
        <f aca="false">IF(J231=0,0,G231)</f>
        <v>0</v>
      </c>
      <c r="L231" s="137" t="n">
        <f aca="false">IF(J231=0,0,F231)</f>
        <v>0</v>
      </c>
      <c r="M231" s="136"/>
      <c r="N231" s="153"/>
      <c r="O231" s="153"/>
      <c r="P231" s="153"/>
      <c r="Q231" s="153"/>
      <c r="R231" s="153"/>
      <c r="S231" s="153"/>
      <c r="T231" s="153"/>
    </row>
    <row r="232" customFormat="false" ht="14.25" hidden="false" customHeight="true" outlineLevel="0" collapsed="false">
      <c r="A232" s="153"/>
      <c r="B232" s="163"/>
      <c r="C232" s="163"/>
      <c r="D232" s="163"/>
      <c r="E232" s="163"/>
      <c r="F232" s="153" t="e">
        <f aca="false">$B$10</f>
        <v>#REF!</v>
      </c>
      <c r="G232" s="167" t="n">
        <f aca="false">$F$10</f>
        <v>1500</v>
      </c>
      <c r="H232" s="167" t="n">
        <v>2</v>
      </c>
      <c r="I232" s="168"/>
      <c r="J232" s="169" t="n">
        <f aca="false">IF(I232=0,0,(G232/(I232/H232)))</f>
        <v>0</v>
      </c>
      <c r="K232" s="137" t="n">
        <f aca="false">IF(J232=0,0,G232)</f>
        <v>0</v>
      </c>
      <c r="L232" s="137" t="n">
        <f aca="false">IF(J232=0,0,F232)</f>
        <v>0</v>
      </c>
      <c r="M232" s="136"/>
      <c r="N232" s="153"/>
      <c r="O232" s="153"/>
      <c r="P232" s="153"/>
      <c r="Q232" s="153"/>
      <c r="R232" s="153"/>
      <c r="S232" s="153"/>
      <c r="T232" s="153"/>
    </row>
    <row r="233" customFormat="false" ht="14.25" hidden="false" customHeight="true" outlineLevel="0" collapsed="false">
      <c r="A233" s="153"/>
      <c r="B233" s="163"/>
      <c r="C233" s="163"/>
      <c r="D233" s="163"/>
      <c r="E233" s="163"/>
      <c r="F233" s="151" t="e">
        <f aca="false">$B$11</f>
        <v>#REF!</v>
      </c>
      <c r="G233" s="170" t="n">
        <f aca="false">$F$11</f>
        <v>300</v>
      </c>
      <c r="H233" s="170" t="n">
        <v>2</v>
      </c>
      <c r="I233" s="171"/>
      <c r="J233" s="172" t="n">
        <f aca="false">IF(I233=0,0,(G233/(I233/H233)))</f>
        <v>0</v>
      </c>
      <c r="K233" s="137" t="n">
        <f aca="false">IF(J233=0,0,G233)</f>
        <v>0</v>
      </c>
      <c r="L233" s="137" t="n">
        <f aca="false">IF(J233=0,0,F233)</f>
        <v>0</v>
      </c>
      <c r="M233" s="136"/>
      <c r="N233" s="153"/>
      <c r="O233" s="153"/>
      <c r="P233" s="153"/>
      <c r="Q233" s="153"/>
      <c r="R233" s="153"/>
      <c r="S233" s="153"/>
      <c r="T233" s="153"/>
    </row>
    <row r="234" customFormat="false" ht="14.25" hidden="false" customHeight="true" outlineLevel="0" collapsed="false">
      <c r="A234" s="153"/>
      <c r="B234" s="163" t="s">
        <v>215</v>
      </c>
      <c r="C234" s="163"/>
      <c r="D234" s="163"/>
      <c r="E234" s="163"/>
      <c r="F234" s="146" t="e">
        <f aca="false">$B$5</f>
        <v>#REF!</v>
      </c>
      <c r="G234" s="164" t="n">
        <f aca="false">$F$5</f>
        <v>1200</v>
      </c>
      <c r="H234" s="167" t="n">
        <v>1</v>
      </c>
      <c r="I234" s="168"/>
      <c r="J234" s="169" t="n">
        <f aca="false">IF(I234=0,0,(G234/(I234/H234)))</f>
        <v>0</v>
      </c>
      <c r="K234" s="137" t="n">
        <f aca="false">IF(J234=0,0,G234)</f>
        <v>0</v>
      </c>
      <c r="L234" s="137" t="n">
        <f aca="false">IF(J234=0,0,F234)</f>
        <v>0</v>
      </c>
      <c r="M234" s="136"/>
      <c r="N234" s="153"/>
      <c r="O234" s="153"/>
      <c r="P234" s="153"/>
      <c r="Q234" s="153"/>
      <c r="R234" s="153"/>
      <c r="S234" s="153"/>
      <c r="T234" s="153"/>
    </row>
    <row r="235" customFormat="false" ht="14.25" hidden="false" customHeight="true" outlineLevel="0" collapsed="false">
      <c r="A235" s="153"/>
      <c r="B235" s="163"/>
      <c r="C235" s="163"/>
      <c r="D235" s="163"/>
      <c r="E235" s="163"/>
      <c r="F235" s="153" t="e">
        <f aca="false">$B$6</f>
        <v>#REF!</v>
      </c>
      <c r="G235" s="167" t="n">
        <f aca="false">$F$6</f>
        <v>1200</v>
      </c>
      <c r="H235" s="167" t="n">
        <v>1</v>
      </c>
      <c r="I235" s="168"/>
      <c r="J235" s="169" t="n">
        <f aca="false">IF(I235=0,0,(G235/(I235/H235)))</f>
        <v>0</v>
      </c>
      <c r="K235" s="137" t="n">
        <f aca="false">IF(J235=0,0,G235)</f>
        <v>0</v>
      </c>
      <c r="L235" s="137" t="n">
        <f aca="false">IF(J235=0,0,F235)</f>
        <v>0</v>
      </c>
      <c r="M235" s="136"/>
      <c r="N235" s="153"/>
      <c r="O235" s="153"/>
      <c r="P235" s="153"/>
      <c r="Q235" s="153"/>
      <c r="R235" s="153"/>
      <c r="S235" s="153"/>
      <c r="T235" s="153"/>
    </row>
    <row r="236" customFormat="false" ht="14.25" hidden="false" customHeight="true" outlineLevel="0" collapsed="false">
      <c r="A236" s="153"/>
      <c r="B236" s="163"/>
      <c r="C236" s="163"/>
      <c r="D236" s="163"/>
      <c r="E236" s="163"/>
      <c r="F236" s="153" t="e">
        <f aca="false">$B$7</f>
        <v>#REF!</v>
      </c>
      <c r="G236" s="167" t="n">
        <f aca="false">$F$7</f>
        <v>450</v>
      </c>
      <c r="H236" s="167" t="n">
        <v>1</v>
      </c>
      <c r="I236" s="168"/>
      <c r="J236" s="169" t="n">
        <f aca="false">IF(I236=0,0,(G236/(I236/H236)))</f>
        <v>0</v>
      </c>
      <c r="K236" s="137" t="n">
        <f aca="false">IF(J236=0,0,G236)</f>
        <v>0</v>
      </c>
      <c r="L236" s="137" t="n">
        <f aca="false">IF(J236=0,0,F236)</f>
        <v>0</v>
      </c>
      <c r="M236" s="136"/>
      <c r="N236" s="153"/>
      <c r="O236" s="153"/>
      <c r="P236" s="153"/>
      <c r="Q236" s="153"/>
      <c r="R236" s="153"/>
      <c r="S236" s="153"/>
      <c r="T236" s="153"/>
    </row>
    <row r="237" customFormat="false" ht="14.25" hidden="false" customHeight="true" outlineLevel="0" collapsed="false">
      <c r="A237" s="153"/>
      <c r="B237" s="163"/>
      <c r="C237" s="163"/>
      <c r="D237" s="163"/>
      <c r="E237" s="163"/>
      <c r="F237" s="153" t="e">
        <f aca="false">$B$8</f>
        <v>#REF!</v>
      </c>
      <c r="G237" s="167" t="n">
        <f aca="false">$F$8</f>
        <v>2500</v>
      </c>
      <c r="H237" s="167" t="n">
        <v>1</v>
      </c>
      <c r="I237" s="168"/>
      <c r="J237" s="169" t="n">
        <f aca="false">IF(I237=0,0,(G237/(I237/H237)))</f>
        <v>0</v>
      </c>
      <c r="K237" s="137" t="n">
        <f aca="false">IF(J237=0,0,G237)</f>
        <v>0</v>
      </c>
      <c r="L237" s="137" t="n">
        <f aca="false">IF(J237=0,0,F237)</f>
        <v>0</v>
      </c>
      <c r="M237" s="136"/>
      <c r="N237" s="153"/>
      <c r="O237" s="153"/>
      <c r="P237" s="153"/>
      <c r="Q237" s="153"/>
      <c r="R237" s="153"/>
      <c r="S237" s="153"/>
      <c r="T237" s="153"/>
    </row>
    <row r="238" customFormat="false" ht="14.25" hidden="false" customHeight="true" outlineLevel="0" collapsed="false">
      <c r="A238" s="153"/>
      <c r="B238" s="163"/>
      <c r="C238" s="163"/>
      <c r="D238" s="163"/>
      <c r="E238" s="163"/>
      <c r="F238" s="153" t="e">
        <f aca="false">$B$9</f>
        <v>#REF!</v>
      </c>
      <c r="G238" s="167" t="n">
        <f aca="false">$F$9</f>
        <v>1800</v>
      </c>
      <c r="H238" s="167" t="n">
        <v>1</v>
      </c>
      <c r="I238" s="168"/>
      <c r="J238" s="169" t="n">
        <f aca="false">IF(I238=0,0,(G238/(I238/H238)))</f>
        <v>0</v>
      </c>
      <c r="K238" s="137" t="n">
        <f aca="false">IF(J238=0,0,G238)</f>
        <v>0</v>
      </c>
      <c r="L238" s="137" t="n">
        <f aca="false">IF(J238=0,0,F238)</f>
        <v>0</v>
      </c>
      <c r="M238" s="136"/>
      <c r="N238" s="153"/>
      <c r="O238" s="153"/>
      <c r="P238" s="153"/>
      <c r="Q238" s="153"/>
      <c r="R238" s="153"/>
      <c r="S238" s="153"/>
      <c r="T238" s="153"/>
    </row>
    <row r="239" customFormat="false" ht="14.25" hidden="false" customHeight="true" outlineLevel="0" collapsed="false">
      <c r="A239" s="153"/>
      <c r="B239" s="163"/>
      <c r="C239" s="163"/>
      <c r="D239" s="163"/>
      <c r="E239" s="163"/>
      <c r="F239" s="153" t="e">
        <f aca="false">$B$10</f>
        <v>#REF!</v>
      </c>
      <c r="G239" s="167" t="n">
        <f aca="false">$F$10</f>
        <v>1500</v>
      </c>
      <c r="H239" s="167" t="n">
        <v>1</v>
      </c>
      <c r="I239" s="168"/>
      <c r="J239" s="169" t="n">
        <f aca="false">IF(I239=0,0,(G239/(I239/H239)))</f>
        <v>0</v>
      </c>
      <c r="K239" s="137" t="n">
        <f aca="false">IF(J239=0,0,G239)</f>
        <v>0</v>
      </c>
      <c r="L239" s="137" t="n">
        <f aca="false">IF(J239=0,0,F239)</f>
        <v>0</v>
      </c>
      <c r="M239" s="136"/>
      <c r="N239" s="153"/>
      <c r="O239" s="153"/>
      <c r="P239" s="153"/>
      <c r="Q239" s="153"/>
      <c r="R239" s="153"/>
      <c r="S239" s="153"/>
      <c r="T239" s="153"/>
    </row>
    <row r="240" customFormat="false" ht="14.25" hidden="false" customHeight="true" outlineLevel="0" collapsed="false">
      <c r="A240" s="153"/>
      <c r="B240" s="163"/>
      <c r="C240" s="163"/>
      <c r="D240" s="163"/>
      <c r="E240" s="163"/>
      <c r="F240" s="151" t="e">
        <f aca="false">$B$11</f>
        <v>#REF!</v>
      </c>
      <c r="G240" s="170" t="n">
        <f aca="false">$F$11</f>
        <v>300</v>
      </c>
      <c r="H240" s="170" t="n">
        <v>1</v>
      </c>
      <c r="I240" s="171"/>
      <c r="J240" s="172" t="n">
        <f aca="false">IF(I240=0,0,(G240/(I240/H240)))</f>
        <v>0</v>
      </c>
      <c r="K240" s="137" t="n">
        <f aca="false">IF(J240=0,0,G240)</f>
        <v>0</v>
      </c>
      <c r="L240" s="137" t="n">
        <f aca="false">IF(J240=0,0,F240)</f>
        <v>0</v>
      </c>
      <c r="M240" s="136"/>
      <c r="N240" s="153"/>
      <c r="O240" s="153"/>
      <c r="P240" s="153"/>
      <c r="Q240" s="153"/>
      <c r="R240" s="153"/>
      <c r="S240" s="153"/>
      <c r="T240" s="153"/>
    </row>
    <row r="241" customFormat="false" ht="14.25" hidden="false" customHeight="true" outlineLevel="0" collapsed="false">
      <c r="A241" s="153"/>
      <c r="B241" s="163" t="s">
        <v>216</v>
      </c>
      <c r="C241" s="163"/>
      <c r="D241" s="163"/>
      <c r="E241" s="163"/>
      <c r="F241" s="146" t="e">
        <f aca="false">$B$5</f>
        <v>#REF!</v>
      </c>
      <c r="G241" s="164" t="n">
        <f aca="false">$F$5</f>
        <v>1200</v>
      </c>
      <c r="H241" s="167" t="n">
        <v>1</v>
      </c>
      <c r="I241" s="168"/>
      <c r="J241" s="169" t="n">
        <f aca="false">IF(I241=0,0,(G241/(I241/H241)))</f>
        <v>0</v>
      </c>
      <c r="K241" s="137" t="n">
        <f aca="false">IF(J241=0,0,G241)</f>
        <v>0</v>
      </c>
      <c r="L241" s="137" t="n">
        <f aca="false">IF(J241=0,0,F241)</f>
        <v>0</v>
      </c>
      <c r="M241" s="136"/>
      <c r="N241" s="153"/>
      <c r="O241" s="153"/>
      <c r="P241" s="153"/>
      <c r="Q241" s="153"/>
      <c r="R241" s="153"/>
      <c r="S241" s="153"/>
      <c r="T241" s="153"/>
    </row>
    <row r="242" customFormat="false" ht="14.25" hidden="false" customHeight="true" outlineLevel="0" collapsed="false">
      <c r="A242" s="153"/>
      <c r="B242" s="163"/>
      <c r="C242" s="163"/>
      <c r="D242" s="163"/>
      <c r="E242" s="163"/>
      <c r="F242" s="153" t="e">
        <f aca="false">$B$6</f>
        <v>#REF!</v>
      </c>
      <c r="G242" s="167" t="n">
        <f aca="false">$F$6</f>
        <v>1200</v>
      </c>
      <c r="H242" s="167" t="n">
        <v>1</v>
      </c>
      <c r="I242" s="168"/>
      <c r="J242" s="169" t="n">
        <f aca="false">IF(I242=0,0,(G242/(I242/H242)))</f>
        <v>0</v>
      </c>
      <c r="K242" s="137" t="n">
        <f aca="false">IF(J242=0,0,G242)</f>
        <v>0</v>
      </c>
      <c r="L242" s="137" t="n">
        <f aca="false">IF(J242=0,0,F242)</f>
        <v>0</v>
      </c>
      <c r="M242" s="136"/>
      <c r="N242" s="153"/>
      <c r="O242" s="153"/>
      <c r="P242" s="153"/>
      <c r="Q242" s="153"/>
      <c r="R242" s="153"/>
      <c r="S242" s="153"/>
      <c r="T242" s="153"/>
    </row>
    <row r="243" customFormat="false" ht="14.25" hidden="false" customHeight="true" outlineLevel="0" collapsed="false">
      <c r="A243" s="153"/>
      <c r="B243" s="163"/>
      <c r="C243" s="163"/>
      <c r="D243" s="163"/>
      <c r="E243" s="163"/>
      <c r="F243" s="153" t="e">
        <f aca="false">$B$7</f>
        <v>#REF!</v>
      </c>
      <c r="G243" s="167" t="n">
        <f aca="false">$F$7</f>
        <v>450</v>
      </c>
      <c r="H243" s="167" t="n">
        <v>1</v>
      </c>
      <c r="I243" s="168"/>
      <c r="J243" s="169" t="n">
        <f aca="false">IF(I243=0,0,(G243/(I243/H243)))</f>
        <v>0</v>
      </c>
      <c r="K243" s="137" t="n">
        <f aca="false">IF(J243=0,0,G243)</f>
        <v>0</v>
      </c>
      <c r="L243" s="137" t="n">
        <f aca="false">IF(J243=0,0,F243)</f>
        <v>0</v>
      </c>
      <c r="M243" s="136"/>
      <c r="N243" s="153"/>
      <c r="O243" s="153"/>
      <c r="P243" s="153"/>
      <c r="Q243" s="153"/>
      <c r="R243" s="153"/>
      <c r="S243" s="153"/>
      <c r="T243" s="153"/>
    </row>
    <row r="244" customFormat="false" ht="14.25" hidden="false" customHeight="true" outlineLevel="0" collapsed="false">
      <c r="A244" s="153"/>
      <c r="B244" s="163"/>
      <c r="C244" s="163"/>
      <c r="D244" s="163"/>
      <c r="E244" s="163"/>
      <c r="F244" s="153" t="e">
        <f aca="false">$B$8</f>
        <v>#REF!</v>
      </c>
      <c r="G244" s="167" t="n">
        <f aca="false">$F$8</f>
        <v>2500</v>
      </c>
      <c r="H244" s="167" t="n">
        <v>1</v>
      </c>
      <c r="I244" s="168"/>
      <c r="J244" s="169" t="n">
        <f aca="false">IF(I244=0,0,(G244/(I244/H244)))</f>
        <v>0</v>
      </c>
      <c r="K244" s="137" t="n">
        <f aca="false">IF(J244=0,0,G244)</f>
        <v>0</v>
      </c>
      <c r="L244" s="137" t="n">
        <f aca="false">IF(J244=0,0,F244)</f>
        <v>0</v>
      </c>
      <c r="M244" s="136"/>
      <c r="N244" s="153"/>
      <c r="O244" s="153"/>
      <c r="P244" s="153"/>
      <c r="Q244" s="153"/>
      <c r="R244" s="153"/>
      <c r="S244" s="153"/>
      <c r="T244" s="153"/>
    </row>
    <row r="245" customFormat="false" ht="14.25" hidden="false" customHeight="true" outlineLevel="0" collapsed="false">
      <c r="A245" s="153"/>
      <c r="B245" s="163"/>
      <c r="C245" s="163"/>
      <c r="D245" s="163"/>
      <c r="E245" s="163"/>
      <c r="F245" s="153" t="e">
        <f aca="false">$B$9</f>
        <v>#REF!</v>
      </c>
      <c r="G245" s="167" t="n">
        <f aca="false">$F$9</f>
        <v>1800</v>
      </c>
      <c r="H245" s="167" t="n">
        <v>1</v>
      </c>
      <c r="I245" s="168"/>
      <c r="J245" s="169" t="n">
        <f aca="false">IF(I245=0,0,(G245/(I245/H245)))</f>
        <v>0</v>
      </c>
      <c r="K245" s="137" t="n">
        <f aca="false">IF(J245=0,0,G245)</f>
        <v>0</v>
      </c>
      <c r="L245" s="137" t="n">
        <f aca="false">IF(J245=0,0,F245)</f>
        <v>0</v>
      </c>
      <c r="M245" s="136"/>
      <c r="N245" s="153"/>
      <c r="O245" s="153"/>
      <c r="P245" s="153"/>
      <c r="Q245" s="153"/>
      <c r="R245" s="153"/>
      <c r="S245" s="153"/>
      <c r="T245" s="153"/>
    </row>
    <row r="246" customFormat="false" ht="14.25" hidden="false" customHeight="true" outlineLevel="0" collapsed="false">
      <c r="A246" s="153"/>
      <c r="B246" s="163"/>
      <c r="C246" s="163"/>
      <c r="D246" s="163"/>
      <c r="E246" s="163"/>
      <c r="F246" s="153" t="e">
        <f aca="false">$B$10</f>
        <v>#REF!</v>
      </c>
      <c r="G246" s="167" t="n">
        <f aca="false">$F$10</f>
        <v>1500</v>
      </c>
      <c r="H246" s="167" t="n">
        <v>1</v>
      </c>
      <c r="I246" s="168"/>
      <c r="J246" s="169" t="n">
        <f aca="false">IF(I246=0,0,(G246/(I246/H246)))</f>
        <v>0</v>
      </c>
      <c r="K246" s="137" t="n">
        <f aca="false">IF(J246=0,0,G246)</f>
        <v>0</v>
      </c>
      <c r="L246" s="137" t="n">
        <f aca="false">IF(J246=0,0,F246)</f>
        <v>0</v>
      </c>
      <c r="M246" s="136"/>
      <c r="N246" s="153"/>
      <c r="O246" s="153"/>
      <c r="P246" s="153"/>
      <c r="Q246" s="153"/>
      <c r="R246" s="153"/>
      <c r="S246" s="153"/>
      <c r="T246" s="153"/>
    </row>
    <row r="247" customFormat="false" ht="14.25" hidden="false" customHeight="true" outlineLevel="0" collapsed="false">
      <c r="A247" s="153"/>
      <c r="B247" s="163"/>
      <c r="C247" s="163"/>
      <c r="D247" s="163"/>
      <c r="E247" s="163"/>
      <c r="F247" s="151" t="e">
        <f aca="false">$B$11</f>
        <v>#REF!</v>
      </c>
      <c r="G247" s="170" t="n">
        <f aca="false">$F$11</f>
        <v>300</v>
      </c>
      <c r="H247" s="170" t="n">
        <v>1</v>
      </c>
      <c r="I247" s="171"/>
      <c r="J247" s="172" t="n">
        <f aca="false">IF(I247=0,0,(G247/(I247/H247)))</f>
        <v>0</v>
      </c>
      <c r="K247" s="137" t="n">
        <f aca="false">IF(J247=0,0,G247)</f>
        <v>0</v>
      </c>
      <c r="L247" s="137" t="n">
        <f aca="false">IF(J247=0,0,F247)</f>
        <v>0</v>
      </c>
      <c r="M247" s="136"/>
      <c r="N247" s="153"/>
      <c r="O247" s="153"/>
      <c r="P247" s="153"/>
      <c r="Q247" s="153"/>
      <c r="R247" s="153"/>
      <c r="S247" s="153"/>
      <c r="T247" s="153"/>
    </row>
    <row r="248" customFormat="false" ht="14.25" hidden="false" customHeight="true" outlineLevel="0" collapsed="false">
      <c r="A248" s="153"/>
      <c r="B248" s="153"/>
      <c r="C248" s="153"/>
      <c r="D248" s="153"/>
      <c r="E248" s="153"/>
      <c r="F248" s="153"/>
      <c r="G248" s="153"/>
      <c r="H248" s="153"/>
      <c r="I248" s="136"/>
      <c r="J248" s="153"/>
      <c r="K248" s="137" t="n">
        <f aca="false">IF(J248=0,0,G248)</f>
        <v>0</v>
      </c>
      <c r="L248" s="137" t="n">
        <f aca="false">IF(J248=0,0,F248)</f>
        <v>0</v>
      </c>
      <c r="M248" s="136"/>
      <c r="N248" s="153"/>
      <c r="O248" s="153"/>
      <c r="P248" s="153"/>
      <c r="Q248" s="153"/>
      <c r="R248" s="153"/>
      <c r="S248" s="153"/>
      <c r="T248" s="153"/>
    </row>
    <row r="249" customFormat="false" ht="14.25" hidden="false" customHeight="true" outlineLevel="0" collapsed="false">
      <c r="A249" s="153"/>
      <c r="B249" s="157" t="s">
        <v>217</v>
      </c>
      <c r="C249" s="157"/>
      <c r="D249" s="157"/>
      <c r="E249" s="157"/>
      <c r="F249" s="158"/>
      <c r="G249" s="158"/>
      <c r="H249" s="158"/>
      <c r="I249" s="159"/>
      <c r="J249" s="160"/>
      <c r="K249" s="137" t="n">
        <f aca="false">IF(J249=0,0,G249)</f>
        <v>0</v>
      </c>
      <c r="L249" s="137" t="n">
        <f aca="false">IF(J249=0,0,F249)</f>
        <v>0</v>
      </c>
      <c r="M249" s="136"/>
      <c r="N249" s="153"/>
      <c r="O249" s="153"/>
      <c r="P249" s="153"/>
      <c r="Q249" s="153"/>
      <c r="R249" s="153"/>
      <c r="S249" s="153"/>
      <c r="T249" s="153"/>
    </row>
    <row r="250" customFormat="false" ht="14.25" hidden="false" customHeight="true" outlineLevel="0" collapsed="false">
      <c r="A250" s="153"/>
      <c r="B250" s="161" t="s">
        <v>182</v>
      </c>
      <c r="C250" s="161"/>
      <c r="D250" s="161"/>
      <c r="E250" s="161"/>
      <c r="F250" s="115" t="s">
        <v>183</v>
      </c>
      <c r="G250" s="139" t="s">
        <v>184</v>
      </c>
      <c r="H250" s="115" t="s">
        <v>218</v>
      </c>
      <c r="I250" s="162" t="s">
        <v>219</v>
      </c>
      <c r="J250" s="115" t="s">
        <v>166</v>
      </c>
      <c r="K250" s="137" t="str">
        <f aca="false">IF(J250=0,0,G250)</f>
        <v>Produtividade (1)</v>
      </c>
      <c r="L250" s="137" t="str">
        <f aca="false">IF(J250=0,0,F250)</f>
        <v>Ambiente</v>
      </c>
      <c r="M250" s="136"/>
      <c r="N250" s="153"/>
      <c r="O250" s="153"/>
      <c r="P250" s="153"/>
      <c r="Q250" s="153"/>
      <c r="R250" s="153"/>
      <c r="S250" s="153"/>
      <c r="T250" s="153"/>
    </row>
    <row r="251" customFormat="false" ht="14.25" hidden="false" customHeight="true" outlineLevel="0" collapsed="false">
      <c r="A251" s="153"/>
      <c r="B251" s="163" t="s">
        <v>220</v>
      </c>
      <c r="C251" s="163"/>
      <c r="D251" s="163"/>
      <c r="E251" s="163"/>
      <c r="F251" s="146" t="e">
        <f aca="false">$B$5</f>
        <v>#REF!</v>
      </c>
      <c r="G251" s="164" t="n">
        <f aca="false">$F$5</f>
        <v>1200</v>
      </c>
      <c r="H251" s="167" t="n">
        <v>1</v>
      </c>
      <c r="I251" s="168"/>
      <c r="J251" s="169" t="n">
        <f aca="false">IF(I251=0,0,(G251/(I251/H251)))</f>
        <v>0</v>
      </c>
      <c r="K251" s="137" t="n">
        <f aca="false">IF(J251=0,0,G251)</f>
        <v>0</v>
      </c>
      <c r="L251" s="137" t="n">
        <f aca="false">IF(J251=0,0,F251)</f>
        <v>0</v>
      </c>
      <c r="M251" s="136"/>
      <c r="N251" s="153"/>
      <c r="O251" s="153"/>
      <c r="P251" s="153"/>
      <c r="Q251" s="153"/>
      <c r="R251" s="153"/>
      <c r="S251" s="153"/>
      <c r="T251" s="153"/>
    </row>
    <row r="252" customFormat="false" ht="14.25" hidden="false" customHeight="true" outlineLevel="0" collapsed="false">
      <c r="A252" s="153"/>
      <c r="B252" s="163"/>
      <c r="C252" s="163"/>
      <c r="D252" s="163"/>
      <c r="E252" s="163"/>
      <c r="F252" s="153" t="e">
        <f aca="false">$B$6</f>
        <v>#REF!</v>
      </c>
      <c r="G252" s="167" t="n">
        <f aca="false">$F$6</f>
        <v>1200</v>
      </c>
      <c r="H252" s="167" t="n">
        <v>1</v>
      </c>
      <c r="I252" s="168"/>
      <c r="J252" s="169" t="n">
        <f aca="false">IF(I252=0,0,(G252/(I252/H252)))</f>
        <v>0</v>
      </c>
      <c r="K252" s="137" t="n">
        <f aca="false">IF(J252=0,0,G252)</f>
        <v>0</v>
      </c>
      <c r="L252" s="137" t="n">
        <f aca="false">IF(J252=0,0,F252)</f>
        <v>0</v>
      </c>
      <c r="M252" s="136"/>
      <c r="N252" s="153"/>
      <c r="O252" s="153"/>
      <c r="P252" s="153"/>
      <c r="Q252" s="153"/>
      <c r="R252" s="153"/>
      <c r="S252" s="153"/>
      <c r="T252" s="153"/>
    </row>
    <row r="253" customFormat="false" ht="14.25" hidden="false" customHeight="true" outlineLevel="0" collapsed="false">
      <c r="A253" s="153"/>
      <c r="B253" s="163"/>
      <c r="C253" s="163"/>
      <c r="D253" s="163"/>
      <c r="E253" s="163"/>
      <c r="F253" s="153" t="e">
        <f aca="false">$B$7</f>
        <v>#REF!</v>
      </c>
      <c r="G253" s="167" t="n">
        <f aca="false">$F$7</f>
        <v>450</v>
      </c>
      <c r="H253" s="167" t="n">
        <v>1</v>
      </c>
      <c r="I253" s="168"/>
      <c r="J253" s="169" t="n">
        <f aca="false">IF(I253=0,0,(G253/(I253/H253)))</f>
        <v>0</v>
      </c>
      <c r="K253" s="137" t="n">
        <f aca="false">IF(J253=0,0,G253)</f>
        <v>0</v>
      </c>
      <c r="L253" s="137" t="n">
        <f aca="false">IF(J253=0,0,F253)</f>
        <v>0</v>
      </c>
      <c r="M253" s="136"/>
      <c r="N253" s="153"/>
      <c r="O253" s="153"/>
      <c r="P253" s="153"/>
      <c r="Q253" s="153"/>
      <c r="R253" s="153"/>
      <c r="S253" s="153"/>
      <c r="T253" s="153"/>
    </row>
    <row r="254" customFormat="false" ht="14.25" hidden="false" customHeight="true" outlineLevel="0" collapsed="false">
      <c r="A254" s="153"/>
      <c r="B254" s="163"/>
      <c r="C254" s="163"/>
      <c r="D254" s="163"/>
      <c r="E254" s="163"/>
      <c r="F254" s="153" t="e">
        <f aca="false">$B$8</f>
        <v>#REF!</v>
      </c>
      <c r="G254" s="167" t="n">
        <f aca="false">$F$8</f>
        <v>2500</v>
      </c>
      <c r="H254" s="167" t="n">
        <v>1</v>
      </c>
      <c r="I254" s="168"/>
      <c r="J254" s="169" t="n">
        <f aca="false">IF(I254=0,0,(G254/(I254/H254)))</f>
        <v>0</v>
      </c>
      <c r="K254" s="137" t="n">
        <f aca="false">IF(J254=0,0,G254)</f>
        <v>0</v>
      </c>
      <c r="L254" s="137" t="n">
        <f aca="false">IF(J254=0,0,F254)</f>
        <v>0</v>
      </c>
      <c r="M254" s="136"/>
      <c r="N254" s="153"/>
      <c r="O254" s="153"/>
      <c r="P254" s="153"/>
      <c r="Q254" s="153"/>
      <c r="R254" s="153"/>
      <c r="S254" s="153"/>
      <c r="T254" s="153"/>
    </row>
    <row r="255" customFormat="false" ht="14.25" hidden="false" customHeight="true" outlineLevel="0" collapsed="false">
      <c r="A255" s="153"/>
      <c r="B255" s="163"/>
      <c r="C255" s="163"/>
      <c r="D255" s="163"/>
      <c r="E255" s="163"/>
      <c r="F255" s="153" t="e">
        <f aca="false">$B$9</f>
        <v>#REF!</v>
      </c>
      <c r="G255" s="167" t="n">
        <f aca="false">$F$9</f>
        <v>1800</v>
      </c>
      <c r="H255" s="167" t="n">
        <v>1</v>
      </c>
      <c r="I255" s="168"/>
      <c r="J255" s="169" t="n">
        <f aca="false">IF(I255=0,0,(G255/(I255/H255)))</f>
        <v>0</v>
      </c>
      <c r="K255" s="137" t="n">
        <f aca="false">IF(J255=0,0,G255)</f>
        <v>0</v>
      </c>
      <c r="L255" s="137" t="n">
        <f aca="false">IF(J255=0,0,F255)</f>
        <v>0</v>
      </c>
      <c r="M255" s="136"/>
      <c r="N255" s="153"/>
      <c r="O255" s="153"/>
      <c r="P255" s="153"/>
      <c r="Q255" s="153"/>
      <c r="R255" s="153"/>
      <c r="S255" s="153"/>
      <c r="T255" s="153"/>
    </row>
    <row r="256" customFormat="false" ht="14.25" hidden="false" customHeight="true" outlineLevel="0" collapsed="false">
      <c r="A256" s="153"/>
      <c r="B256" s="163"/>
      <c r="C256" s="163"/>
      <c r="D256" s="163"/>
      <c r="E256" s="163"/>
      <c r="F256" s="153" t="e">
        <f aca="false">$B$10</f>
        <v>#REF!</v>
      </c>
      <c r="G256" s="167" t="n">
        <f aca="false">$F$10</f>
        <v>1500</v>
      </c>
      <c r="H256" s="167" t="n">
        <v>1</v>
      </c>
      <c r="I256" s="168"/>
      <c r="J256" s="169" t="n">
        <f aca="false">IF(I256=0,0,(G256/(I256/H256)))</f>
        <v>0</v>
      </c>
      <c r="K256" s="137" t="n">
        <f aca="false">IF(J256=0,0,G256)</f>
        <v>0</v>
      </c>
      <c r="L256" s="137" t="n">
        <f aca="false">IF(J256=0,0,F256)</f>
        <v>0</v>
      </c>
      <c r="M256" s="136"/>
      <c r="N256" s="153"/>
      <c r="O256" s="153"/>
      <c r="P256" s="153"/>
      <c r="Q256" s="153"/>
      <c r="R256" s="153"/>
      <c r="S256" s="153"/>
      <c r="T256" s="153"/>
    </row>
    <row r="257" customFormat="false" ht="14.25" hidden="false" customHeight="true" outlineLevel="0" collapsed="false">
      <c r="A257" s="153"/>
      <c r="B257" s="163"/>
      <c r="C257" s="163"/>
      <c r="D257" s="163"/>
      <c r="E257" s="163"/>
      <c r="F257" s="151" t="e">
        <f aca="false">$B$11</f>
        <v>#REF!</v>
      </c>
      <c r="G257" s="170" t="n">
        <f aca="false">$F$11</f>
        <v>300</v>
      </c>
      <c r="H257" s="170" t="n">
        <v>1</v>
      </c>
      <c r="I257" s="171"/>
      <c r="J257" s="172" t="n">
        <f aca="false">IF(I257=0,0,(G257/(I257/H257)))</f>
        <v>0</v>
      </c>
      <c r="K257" s="137" t="n">
        <f aca="false">IF(J257=0,0,G257)</f>
        <v>0</v>
      </c>
      <c r="L257" s="137" t="n">
        <f aca="false">IF(J257=0,0,F257)</f>
        <v>0</v>
      </c>
      <c r="M257" s="136"/>
      <c r="N257" s="153"/>
      <c r="O257" s="153"/>
      <c r="P257" s="153"/>
      <c r="Q257" s="153"/>
      <c r="R257" s="153"/>
      <c r="S257" s="153"/>
      <c r="T257" s="153"/>
    </row>
    <row r="258" customFormat="false" ht="14.25" hidden="false" customHeight="true" outlineLevel="0" collapsed="false">
      <c r="A258" s="153"/>
      <c r="B258" s="163" t="s">
        <v>221</v>
      </c>
      <c r="C258" s="163"/>
      <c r="D258" s="163"/>
      <c r="E258" s="163"/>
      <c r="F258" s="146" t="e">
        <f aca="false">$B$5</f>
        <v>#REF!</v>
      </c>
      <c r="G258" s="164" t="n">
        <f aca="false">$F$5</f>
        <v>1200</v>
      </c>
      <c r="H258" s="167" t="n">
        <v>1</v>
      </c>
      <c r="I258" s="168"/>
      <c r="J258" s="169" t="n">
        <f aca="false">IF(I258=0,0,(G258/(I258/H258)))</f>
        <v>0</v>
      </c>
      <c r="K258" s="137" t="n">
        <f aca="false">IF(J258=0,0,G258)</f>
        <v>0</v>
      </c>
      <c r="L258" s="137" t="n">
        <f aca="false">IF(J258=0,0,F258)</f>
        <v>0</v>
      </c>
      <c r="M258" s="136"/>
      <c r="N258" s="153"/>
      <c r="O258" s="153"/>
      <c r="P258" s="153"/>
      <c r="Q258" s="153"/>
      <c r="R258" s="153"/>
      <c r="S258" s="153"/>
      <c r="T258" s="153"/>
    </row>
    <row r="259" customFormat="false" ht="14.25" hidden="false" customHeight="true" outlineLevel="0" collapsed="false">
      <c r="A259" s="153"/>
      <c r="B259" s="163"/>
      <c r="C259" s="163"/>
      <c r="D259" s="163"/>
      <c r="E259" s="163"/>
      <c r="F259" s="153" t="e">
        <f aca="false">$B$6</f>
        <v>#REF!</v>
      </c>
      <c r="G259" s="167" t="n">
        <f aca="false">$F$6</f>
        <v>1200</v>
      </c>
      <c r="H259" s="167" t="n">
        <v>1</v>
      </c>
      <c r="I259" s="168"/>
      <c r="J259" s="169" t="n">
        <f aca="false">IF(I259=0,0,(G259/(I259/H259)))</f>
        <v>0</v>
      </c>
      <c r="K259" s="137" t="n">
        <f aca="false">IF(J259=0,0,G259)</f>
        <v>0</v>
      </c>
      <c r="L259" s="137" t="n">
        <f aca="false">IF(J259=0,0,F259)</f>
        <v>0</v>
      </c>
      <c r="M259" s="136"/>
      <c r="N259" s="153"/>
      <c r="O259" s="153"/>
      <c r="P259" s="153"/>
      <c r="Q259" s="153"/>
      <c r="R259" s="153"/>
      <c r="S259" s="153"/>
      <c r="T259" s="153"/>
    </row>
    <row r="260" customFormat="false" ht="14.25" hidden="false" customHeight="true" outlineLevel="0" collapsed="false">
      <c r="A260" s="153"/>
      <c r="B260" s="163"/>
      <c r="C260" s="163"/>
      <c r="D260" s="163"/>
      <c r="E260" s="163"/>
      <c r="F260" s="153" t="e">
        <f aca="false">$B$7</f>
        <v>#REF!</v>
      </c>
      <c r="G260" s="167" t="n">
        <f aca="false">$F$7</f>
        <v>450</v>
      </c>
      <c r="H260" s="167" t="n">
        <v>1</v>
      </c>
      <c r="I260" s="168"/>
      <c r="J260" s="169" t="n">
        <f aca="false">IF(I260=0,0,(G260/(I260/H260)))</f>
        <v>0</v>
      </c>
      <c r="K260" s="137" t="n">
        <f aca="false">IF(J260=0,0,G260)</f>
        <v>0</v>
      </c>
      <c r="L260" s="137" t="n">
        <f aca="false">IF(J260=0,0,F260)</f>
        <v>0</v>
      </c>
      <c r="M260" s="136"/>
      <c r="N260" s="153"/>
      <c r="O260" s="153"/>
      <c r="P260" s="153"/>
      <c r="Q260" s="153"/>
      <c r="R260" s="153"/>
      <c r="S260" s="153"/>
      <c r="T260" s="153"/>
    </row>
    <row r="261" customFormat="false" ht="14.25" hidden="false" customHeight="true" outlineLevel="0" collapsed="false">
      <c r="A261" s="153"/>
      <c r="B261" s="163"/>
      <c r="C261" s="163"/>
      <c r="D261" s="163"/>
      <c r="E261" s="163"/>
      <c r="F261" s="153" t="e">
        <f aca="false">$B$8</f>
        <v>#REF!</v>
      </c>
      <c r="G261" s="167" t="n">
        <f aca="false">$F$8</f>
        <v>2500</v>
      </c>
      <c r="H261" s="167" t="n">
        <v>1</v>
      </c>
      <c r="I261" s="168"/>
      <c r="J261" s="169" t="n">
        <f aca="false">IF(I261=0,0,(G261/(I261/H261)))</f>
        <v>0</v>
      </c>
      <c r="K261" s="137" t="n">
        <f aca="false">IF(J261=0,0,G261)</f>
        <v>0</v>
      </c>
      <c r="L261" s="137" t="n">
        <f aca="false">IF(J261=0,0,F261)</f>
        <v>0</v>
      </c>
      <c r="M261" s="136"/>
      <c r="N261" s="153"/>
      <c r="O261" s="153"/>
      <c r="P261" s="153"/>
      <c r="Q261" s="153"/>
      <c r="R261" s="153"/>
      <c r="S261" s="153"/>
      <c r="T261" s="153"/>
    </row>
    <row r="262" customFormat="false" ht="14.25" hidden="false" customHeight="true" outlineLevel="0" collapsed="false">
      <c r="A262" s="153"/>
      <c r="B262" s="163"/>
      <c r="C262" s="163"/>
      <c r="D262" s="163"/>
      <c r="E262" s="163"/>
      <c r="F262" s="153" t="e">
        <f aca="false">$B$9</f>
        <v>#REF!</v>
      </c>
      <c r="G262" s="167" t="n">
        <f aca="false">$F$9</f>
        <v>1800</v>
      </c>
      <c r="H262" s="167" t="n">
        <v>1</v>
      </c>
      <c r="I262" s="168"/>
      <c r="J262" s="169" t="n">
        <f aca="false">IF(I262=0,0,(G262/(I262/H262)))</f>
        <v>0</v>
      </c>
      <c r="K262" s="137" t="n">
        <f aca="false">IF(J262=0,0,G262)</f>
        <v>0</v>
      </c>
      <c r="L262" s="137" t="n">
        <f aca="false">IF(J262=0,0,F262)</f>
        <v>0</v>
      </c>
      <c r="M262" s="136"/>
      <c r="N262" s="153"/>
      <c r="O262" s="153"/>
      <c r="P262" s="153"/>
      <c r="Q262" s="153"/>
      <c r="R262" s="153"/>
      <c r="S262" s="153"/>
      <c r="T262" s="153"/>
    </row>
    <row r="263" customFormat="false" ht="14.25" hidden="false" customHeight="true" outlineLevel="0" collapsed="false">
      <c r="A263" s="153"/>
      <c r="B263" s="163"/>
      <c r="C263" s="163"/>
      <c r="D263" s="163"/>
      <c r="E263" s="163"/>
      <c r="F263" s="153" t="e">
        <f aca="false">$B$10</f>
        <v>#REF!</v>
      </c>
      <c r="G263" s="167" t="n">
        <f aca="false">$F$10</f>
        <v>1500</v>
      </c>
      <c r="H263" s="167" t="n">
        <v>1</v>
      </c>
      <c r="I263" s="168"/>
      <c r="J263" s="169" t="n">
        <f aca="false">IF(I263=0,0,(G263/(I263/H263)))</f>
        <v>0</v>
      </c>
      <c r="K263" s="137" t="n">
        <f aca="false">IF(J263=0,0,G263)</f>
        <v>0</v>
      </c>
      <c r="L263" s="137" t="n">
        <f aca="false">IF(J263=0,0,F263)</f>
        <v>0</v>
      </c>
      <c r="M263" s="136"/>
      <c r="N263" s="153"/>
      <c r="O263" s="153"/>
      <c r="P263" s="153"/>
      <c r="Q263" s="153"/>
      <c r="R263" s="153"/>
      <c r="S263" s="153"/>
      <c r="T263" s="153"/>
    </row>
    <row r="264" customFormat="false" ht="14.25" hidden="false" customHeight="true" outlineLevel="0" collapsed="false">
      <c r="A264" s="153"/>
      <c r="B264" s="163"/>
      <c r="C264" s="163"/>
      <c r="D264" s="163"/>
      <c r="E264" s="163"/>
      <c r="F264" s="151" t="e">
        <f aca="false">$B$11</f>
        <v>#REF!</v>
      </c>
      <c r="G264" s="170" t="n">
        <f aca="false">$F$11</f>
        <v>300</v>
      </c>
      <c r="H264" s="170" t="n">
        <v>1</v>
      </c>
      <c r="I264" s="171"/>
      <c r="J264" s="172" t="n">
        <f aca="false">IF(I264=0,0,(G264/(I264/H264)))</f>
        <v>0</v>
      </c>
      <c r="K264" s="137" t="n">
        <f aca="false">IF(J264=0,0,G264)</f>
        <v>0</v>
      </c>
      <c r="L264" s="137" t="n">
        <f aca="false">IF(J264=0,0,F264)</f>
        <v>0</v>
      </c>
      <c r="M264" s="136"/>
      <c r="N264" s="153"/>
      <c r="O264" s="153"/>
      <c r="P264" s="153"/>
      <c r="Q264" s="153"/>
      <c r="R264" s="153"/>
      <c r="S264" s="153"/>
      <c r="T264" s="153"/>
    </row>
    <row r="265" customFormat="false" ht="14.25" hidden="false" customHeight="true" outlineLevel="0" collapsed="false">
      <c r="A265" s="153"/>
      <c r="B265" s="163" t="s">
        <v>222</v>
      </c>
      <c r="C265" s="163"/>
      <c r="D265" s="163"/>
      <c r="E265" s="163"/>
      <c r="F265" s="146" t="e">
        <f aca="false">$B$5</f>
        <v>#REF!</v>
      </c>
      <c r="G265" s="164" t="n">
        <f aca="false">$F$5</f>
        <v>1200</v>
      </c>
      <c r="H265" s="167" t="n">
        <v>1</v>
      </c>
      <c r="I265" s="168"/>
      <c r="J265" s="169" t="n">
        <f aca="false">IF(I265=0,0,(G265/(I265/H265)))</f>
        <v>0</v>
      </c>
      <c r="K265" s="137" t="n">
        <f aca="false">IF(J265=0,0,G265)</f>
        <v>0</v>
      </c>
      <c r="L265" s="137" t="n">
        <f aca="false">IF(J265=0,0,F265)</f>
        <v>0</v>
      </c>
      <c r="M265" s="136"/>
      <c r="N265" s="153"/>
      <c r="O265" s="153"/>
      <c r="P265" s="153"/>
      <c r="Q265" s="153"/>
      <c r="R265" s="153"/>
      <c r="S265" s="153"/>
      <c r="T265" s="153"/>
    </row>
    <row r="266" customFormat="false" ht="14.25" hidden="false" customHeight="true" outlineLevel="0" collapsed="false">
      <c r="A266" s="153"/>
      <c r="B266" s="163"/>
      <c r="C266" s="163"/>
      <c r="D266" s="163"/>
      <c r="E266" s="163"/>
      <c r="F266" s="153" t="e">
        <f aca="false">$B$6</f>
        <v>#REF!</v>
      </c>
      <c r="G266" s="167" t="n">
        <f aca="false">$F$6</f>
        <v>1200</v>
      </c>
      <c r="H266" s="167" t="n">
        <v>1</v>
      </c>
      <c r="I266" s="168"/>
      <c r="J266" s="169" t="n">
        <f aca="false">IF(I266=0,0,(G266/(I266/H266)))</f>
        <v>0</v>
      </c>
      <c r="K266" s="137" t="n">
        <f aca="false">IF(J266=0,0,G266)</f>
        <v>0</v>
      </c>
      <c r="L266" s="137" t="n">
        <f aca="false">IF(J266=0,0,F266)</f>
        <v>0</v>
      </c>
      <c r="M266" s="136"/>
      <c r="N266" s="153"/>
      <c r="O266" s="153"/>
      <c r="P266" s="153"/>
      <c r="Q266" s="153"/>
      <c r="R266" s="153"/>
      <c r="S266" s="153"/>
      <c r="T266" s="153"/>
    </row>
    <row r="267" customFormat="false" ht="14.25" hidden="false" customHeight="true" outlineLevel="0" collapsed="false">
      <c r="A267" s="153"/>
      <c r="B267" s="163"/>
      <c r="C267" s="163"/>
      <c r="D267" s="163"/>
      <c r="E267" s="163"/>
      <c r="F267" s="153" t="e">
        <f aca="false">$B$7</f>
        <v>#REF!</v>
      </c>
      <c r="G267" s="167" t="n">
        <f aca="false">$F$7</f>
        <v>450</v>
      </c>
      <c r="H267" s="167" t="n">
        <v>1</v>
      </c>
      <c r="I267" s="168"/>
      <c r="J267" s="169" t="n">
        <f aca="false">IF(I267=0,0,(G267/(I267/H267)))</f>
        <v>0</v>
      </c>
      <c r="K267" s="137" t="n">
        <f aca="false">IF(J267=0,0,G267)</f>
        <v>0</v>
      </c>
      <c r="L267" s="137" t="n">
        <f aca="false">IF(J267=0,0,F267)</f>
        <v>0</v>
      </c>
      <c r="M267" s="136"/>
      <c r="N267" s="153"/>
      <c r="O267" s="153"/>
      <c r="P267" s="153"/>
      <c r="Q267" s="153"/>
      <c r="R267" s="153"/>
      <c r="S267" s="153"/>
      <c r="T267" s="153"/>
    </row>
    <row r="268" customFormat="false" ht="14.25" hidden="false" customHeight="true" outlineLevel="0" collapsed="false">
      <c r="A268" s="153"/>
      <c r="B268" s="163"/>
      <c r="C268" s="163"/>
      <c r="D268" s="163"/>
      <c r="E268" s="163"/>
      <c r="F268" s="153" t="e">
        <f aca="false">$B$8</f>
        <v>#REF!</v>
      </c>
      <c r="G268" s="167" t="n">
        <f aca="false">$F$8</f>
        <v>2500</v>
      </c>
      <c r="H268" s="167" t="n">
        <v>1</v>
      </c>
      <c r="I268" s="168"/>
      <c r="J268" s="169" t="n">
        <f aca="false">IF(I268=0,0,(G268/(I268/H268)))</f>
        <v>0</v>
      </c>
      <c r="K268" s="137" t="n">
        <f aca="false">IF(J268=0,0,G268)</f>
        <v>0</v>
      </c>
      <c r="L268" s="137" t="n">
        <f aca="false">IF(J268=0,0,F268)</f>
        <v>0</v>
      </c>
      <c r="M268" s="136"/>
      <c r="N268" s="153"/>
      <c r="O268" s="153"/>
      <c r="P268" s="153"/>
      <c r="Q268" s="153"/>
      <c r="R268" s="153"/>
      <c r="S268" s="153"/>
      <c r="T268" s="153"/>
    </row>
    <row r="269" customFormat="false" ht="14.25" hidden="false" customHeight="true" outlineLevel="0" collapsed="false">
      <c r="A269" s="153"/>
      <c r="B269" s="163"/>
      <c r="C269" s="163"/>
      <c r="D269" s="163"/>
      <c r="E269" s="163"/>
      <c r="F269" s="153" t="e">
        <f aca="false">$B$9</f>
        <v>#REF!</v>
      </c>
      <c r="G269" s="167" t="n">
        <f aca="false">$F$9</f>
        <v>1800</v>
      </c>
      <c r="H269" s="167" t="n">
        <v>1</v>
      </c>
      <c r="I269" s="168"/>
      <c r="J269" s="169" t="n">
        <f aca="false">IF(I269=0,0,(G269/(I269/H269)))</f>
        <v>0</v>
      </c>
      <c r="K269" s="137" t="n">
        <f aca="false">IF(J269=0,0,G269)</f>
        <v>0</v>
      </c>
      <c r="L269" s="137" t="n">
        <f aca="false">IF(J269=0,0,F269)</f>
        <v>0</v>
      </c>
      <c r="M269" s="136"/>
      <c r="N269" s="153"/>
      <c r="O269" s="153"/>
      <c r="P269" s="153"/>
      <c r="Q269" s="153"/>
      <c r="R269" s="153"/>
      <c r="S269" s="153"/>
      <c r="T269" s="153"/>
    </row>
    <row r="270" customFormat="false" ht="14.25" hidden="false" customHeight="true" outlineLevel="0" collapsed="false">
      <c r="A270" s="153"/>
      <c r="B270" s="163"/>
      <c r="C270" s="163"/>
      <c r="D270" s="163"/>
      <c r="E270" s="163"/>
      <c r="F270" s="153" t="e">
        <f aca="false">$B$10</f>
        <v>#REF!</v>
      </c>
      <c r="G270" s="167" t="n">
        <f aca="false">$F$10</f>
        <v>1500</v>
      </c>
      <c r="H270" s="167" t="n">
        <v>1</v>
      </c>
      <c r="I270" s="168"/>
      <c r="J270" s="169" t="n">
        <f aca="false">IF(I270=0,0,(G270/(I270/H270)))</f>
        <v>0</v>
      </c>
      <c r="K270" s="137" t="n">
        <f aca="false">IF(J270=0,0,G270)</f>
        <v>0</v>
      </c>
      <c r="L270" s="137" t="n">
        <f aca="false">IF(J270=0,0,F270)</f>
        <v>0</v>
      </c>
      <c r="M270" s="136"/>
      <c r="N270" s="153"/>
      <c r="O270" s="153"/>
      <c r="P270" s="153"/>
      <c r="Q270" s="153"/>
      <c r="R270" s="153"/>
      <c r="S270" s="153"/>
      <c r="T270" s="153"/>
    </row>
    <row r="271" customFormat="false" ht="14.25" hidden="false" customHeight="true" outlineLevel="0" collapsed="false">
      <c r="A271" s="153"/>
      <c r="B271" s="163"/>
      <c r="C271" s="163"/>
      <c r="D271" s="163"/>
      <c r="E271" s="163"/>
      <c r="F271" s="151" t="e">
        <f aca="false">$B$11</f>
        <v>#REF!</v>
      </c>
      <c r="G271" s="170" t="n">
        <f aca="false">$F$11</f>
        <v>300</v>
      </c>
      <c r="H271" s="170" t="n">
        <v>1</v>
      </c>
      <c r="I271" s="171"/>
      <c r="J271" s="172" t="n">
        <f aca="false">IF(I271=0,0,(G271/(I271/H271)))</f>
        <v>0</v>
      </c>
      <c r="K271" s="137" t="n">
        <f aca="false">IF(J271=0,0,G271)</f>
        <v>0</v>
      </c>
      <c r="L271" s="137" t="n">
        <f aca="false">IF(J271=0,0,F271)</f>
        <v>0</v>
      </c>
      <c r="M271" s="136"/>
      <c r="N271" s="153"/>
      <c r="O271" s="153"/>
      <c r="P271" s="153"/>
      <c r="Q271" s="153"/>
      <c r="R271" s="153"/>
      <c r="S271" s="153"/>
      <c r="T271" s="153"/>
    </row>
    <row r="272" customFormat="false" ht="14.25" hidden="false" customHeight="true" outlineLevel="0" collapsed="false">
      <c r="A272" s="153"/>
      <c r="B272" s="163" t="s">
        <v>223</v>
      </c>
      <c r="C272" s="163"/>
      <c r="D272" s="163"/>
      <c r="E272" s="163"/>
      <c r="F272" s="146" t="e">
        <f aca="false">$B$5</f>
        <v>#REF!</v>
      </c>
      <c r="G272" s="164" t="n">
        <f aca="false">$F$5</f>
        <v>1200</v>
      </c>
      <c r="H272" s="167" t="n">
        <v>1</v>
      </c>
      <c r="I272" s="168"/>
      <c r="J272" s="169" t="n">
        <f aca="false">IF(I272=0,0,(G272/(I272/H272)))</f>
        <v>0</v>
      </c>
      <c r="K272" s="137" t="n">
        <f aca="false">IF(J272=0,0,G272)</f>
        <v>0</v>
      </c>
      <c r="L272" s="137" t="n">
        <f aca="false">IF(J272=0,0,F272)</f>
        <v>0</v>
      </c>
      <c r="M272" s="136"/>
      <c r="N272" s="153"/>
      <c r="O272" s="153"/>
      <c r="P272" s="153"/>
      <c r="Q272" s="153"/>
      <c r="R272" s="153"/>
      <c r="S272" s="153"/>
      <c r="T272" s="153"/>
    </row>
    <row r="273" customFormat="false" ht="14.25" hidden="false" customHeight="true" outlineLevel="0" collapsed="false">
      <c r="A273" s="153"/>
      <c r="B273" s="163"/>
      <c r="C273" s="163"/>
      <c r="D273" s="163"/>
      <c r="E273" s="163"/>
      <c r="F273" s="153" t="e">
        <f aca="false">$B$6</f>
        <v>#REF!</v>
      </c>
      <c r="G273" s="167" t="n">
        <f aca="false">$F$6</f>
        <v>1200</v>
      </c>
      <c r="H273" s="167" t="n">
        <v>1</v>
      </c>
      <c r="I273" s="168"/>
      <c r="J273" s="169" t="n">
        <f aca="false">IF(I273=0,0,(G273/(I273/H273)))</f>
        <v>0</v>
      </c>
      <c r="K273" s="137" t="n">
        <f aca="false">IF(J273=0,0,G273)</f>
        <v>0</v>
      </c>
      <c r="L273" s="137" t="n">
        <f aca="false">IF(J273=0,0,F273)</f>
        <v>0</v>
      </c>
      <c r="M273" s="136"/>
      <c r="N273" s="153"/>
      <c r="O273" s="153"/>
      <c r="P273" s="153"/>
      <c r="Q273" s="153"/>
      <c r="R273" s="153"/>
      <c r="S273" s="153"/>
      <c r="T273" s="153"/>
    </row>
    <row r="274" customFormat="false" ht="14.25" hidden="false" customHeight="true" outlineLevel="0" collapsed="false">
      <c r="A274" s="153"/>
      <c r="B274" s="163"/>
      <c r="C274" s="163"/>
      <c r="D274" s="163"/>
      <c r="E274" s="163"/>
      <c r="F274" s="153" t="e">
        <f aca="false">$B$7</f>
        <v>#REF!</v>
      </c>
      <c r="G274" s="167" t="n">
        <f aca="false">$F$7</f>
        <v>450</v>
      </c>
      <c r="H274" s="167" t="n">
        <v>1</v>
      </c>
      <c r="I274" s="168"/>
      <c r="J274" s="169" t="n">
        <f aca="false">IF(I274=0,0,(G274/(I274/H274)))</f>
        <v>0</v>
      </c>
      <c r="K274" s="137" t="n">
        <f aca="false">IF(J274=0,0,G274)</f>
        <v>0</v>
      </c>
      <c r="L274" s="137" t="n">
        <f aca="false">IF(J274=0,0,F274)</f>
        <v>0</v>
      </c>
      <c r="M274" s="136"/>
      <c r="N274" s="153"/>
      <c r="O274" s="153"/>
      <c r="P274" s="153"/>
      <c r="Q274" s="153"/>
      <c r="R274" s="153"/>
      <c r="S274" s="153"/>
      <c r="T274" s="153"/>
    </row>
    <row r="275" customFormat="false" ht="14.25" hidden="false" customHeight="true" outlineLevel="0" collapsed="false">
      <c r="A275" s="153"/>
      <c r="B275" s="163"/>
      <c r="C275" s="163"/>
      <c r="D275" s="163"/>
      <c r="E275" s="163"/>
      <c r="F275" s="153" t="e">
        <f aca="false">$B$8</f>
        <v>#REF!</v>
      </c>
      <c r="G275" s="167" t="n">
        <f aca="false">$F$8</f>
        <v>2500</v>
      </c>
      <c r="H275" s="167" t="n">
        <v>1</v>
      </c>
      <c r="I275" s="168"/>
      <c r="J275" s="169" t="n">
        <f aca="false">IF(I275=0,0,(G275/(I275/H275)))</f>
        <v>0</v>
      </c>
      <c r="K275" s="137" t="n">
        <f aca="false">IF(J275=0,0,G275)</f>
        <v>0</v>
      </c>
      <c r="L275" s="137" t="n">
        <f aca="false">IF(J275=0,0,F275)</f>
        <v>0</v>
      </c>
      <c r="M275" s="136"/>
      <c r="N275" s="153"/>
      <c r="O275" s="153"/>
      <c r="P275" s="153"/>
      <c r="Q275" s="153"/>
      <c r="R275" s="153"/>
      <c r="S275" s="153"/>
      <c r="T275" s="153"/>
    </row>
    <row r="276" customFormat="false" ht="14.25" hidden="false" customHeight="true" outlineLevel="0" collapsed="false">
      <c r="A276" s="153"/>
      <c r="B276" s="163"/>
      <c r="C276" s="163"/>
      <c r="D276" s="163"/>
      <c r="E276" s="163"/>
      <c r="F276" s="153" t="e">
        <f aca="false">$B$9</f>
        <v>#REF!</v>
      </c>
      <c r="G276" s="167" t="n">
        <f aca="false">$F$9</f>
        <v>1800</v>
      </c>
      <c r="H276" s="167" t="n">
        <v>1</v>
      </c>
      <c r="I276" s="168"/>
      <c r="J276" s="169" t="n">
        <f aca="false">IF(I276=0,0,(G276/(I276/H276)))</f>
        <v>0</v>
      </c>
      <c r="K276" s="137" t="n">
        <f aca="false">IF(J276=0,0,G276)</f>
        <v>0</v>
      </c>
      <c r="L276" s="137" t="n">
        <f aca="false">IF(J276=0,0,F276)</f>
        <v>0</v>
      </c>
      <c r="M276" s="136"/>
      <c r="N276" s="153"/>
      <c r="O276" s="153"/>
      <c r="P276" s="153"/>
      <c r="Q276" s="153"/>
      <c r="R276" s="153"/>
      <c r="S276" s="153"/>
      <c r="T276" s="153"/>
    </row>
    <row r="277" customFormat="false" ht="14.25" hidden="false" customHeight="true" outlineLevel="0" collapsed="false">
      <c r="A277" s="153"/>
      <c r="B277" s="163"/>
      <c r="C277" s="163"/>
      <c r="D277" s="163"/>
      <c r="E277" s="163"/>
      <c r="F277" s="153" t="e">
        <f aca="false">$B$10</f>
        <v>#REF!</v>
      </c>
      <c r="G277" s="167" t="n">
        <f aca="false">$F$10</f>
        <v>1500</v>
      </c>
      <c r="H277" s="167" t="n">
        <v>1</v>
      </c>
      <c r="I277" s="168"/>
      <c r="J277" s="169" t="n">
        <f aca="false">IF(I277=0,0,(G277/(I277/H277)))</f>
        <v>0</v>
      </c>
      <c r="K277" s="137" t="n">
        <f aca="false">IF(J277=0,0,G277)</f>
        <v>0</v>
      </c>
      <c r="L277" s="137" t="n">
        <f aca="false">IF(J277=0,0,F277)</f>
        <v>0</v>
      </c>
      <c r="M277" s="136"/>
      <c r="N277" s="153"/>
      <c r="O277" s="153"/>
      <c r="P277" s="153"/>
      <c r="Q277" s="153"/>
      <c r="R277" s="153"/>
      <c r="S277" s="153"/>
      <c r="T277" s="153"/>
    </row>
    <row r="278" customFormat="false" ht="14.25" hidden="false" customHeight="true" outlineLevel="0" collapsed="false">
      <c r="A278" s="153"/>
      <c r="B278" s="163"/>
      <c r="C278" s="163"/>
      <c r="D278" s="163"/>
      <c r="E278" s="163"/>
      <c r="F278" s="151" t="e">
        <f aca="false">$B$11</f>
        <v>#REF!</v>
      </c>
      <c r="G278" s="170" t="n">
        <f aca="false">$F$11</f>
        <v>300</v>
      </c>
      <c r="H278" s="170" t="n">
        <v>1</v>
      </c>
      <c r="I278" s="171"/>
      <c r="J278" s="172" t="n">
        <f aca="false">IF(I278=0,0,(G278/(I278/H278)))</f>
        <v>0</v>
      </c>
      <c r="K278" s="137" t="n">
        <f aca="false">IF(J278=0,0,G278)</f>
        <v>0</v>
      </c>
      <c r="L278" s="137" t="n">
        <f aca="false">IF(J278=0,0,F278)</f>
        <v>0</v>
      </c>
      <c r="M278" s="136"/>
      <c r="N278" s="153"/>
      <c r="O278" s="153"/>
      <c r="P278" s="153"/>
      <c r="Q278" s="153"/>
      <c r="R278" s="153"/>
      <c r="S278" s="153"/>
      <c r="T278" s="153"/>
    </row>
    <row r="279" customFormat="false" ht="14.25" hidden="false" customHeight="true" outlineLevel="0" collapsed="false">
      <c r="A279" s="153"/>
      <c r="B279" s="163" t="s">
        <v>224</v>
      </c>
      <c r="C279" s="163"/>
      <c r="D279" s="163"/>
      <c r="E279" s="163"/>
      <c r="F279" s="146" t="e">
        <f aca="false">$B$5</f>
        <v>#REF!</v>
      </c>
      <c r="G279" s="164" t="n">
        <f aca="false">$F$5</f>
        <v>1200</v>
      </c>
      <c r="H279" s="167" t="n">
        <v>1</v>
      </c>
      <c r="I279" s="168"/>
      <c r="J279" s="169" t="n">
        <f aca="false">IF(I279=0,0,(G279/(I279/H279)))</f>
        <v>0</v>
      </c>
      <c r="K279" s="137" t="n">
        <f aca="false">IF(J279=0,0,G279)</f>
        <v>0</v>
      </c>
      <c r="L279" s="137" t="n">
        <f aca="false">IF(J279=0,0,F279)</f>
        <v>0</v>
      </c>
      <c r="M279" s="136"/>
      <c r="N279" s="153"/>
      <c r="O279" s="153"/>
      <c r="P279" s="153"/>
      <c r="Q279" s="153"/>
      <c r="R279" s="153"/>
      <c r="S279" s="153"/>
      <c r="T279" s="153"/>
    </row>
    <row r="280" customFormat="false" ht="14.25" hidden="false" customHeight="true" outlineLevel="0" collapsed="false">
      <c r="A280" s="153"/>
      <c r="B280" s="163"/>
      <c r="C280" s="163"/>
      <c r="D280" s="163"/>
      <c r="E280" s="163"/>
      <c r="F280" s="153" t="e">
        <f aca="false">$B$6</f>
        <v>#REF!</v>
      </c>
      <c r="G280" s="167" t="n">
        <f aca="false">$F$6</f>
        <v>1200</v>
      </c>
      <c r="H280" s="167" t="n">
        <v>1</v>
      </c>
      <c r="I280" s="168"/>
      <c r="J280" s="169" t="n">
        <f aca="false">IF(I280=0,0,(G280/(I280/H280)))</f>
        <v>0</v>
      </c>
      <c r="K280" s="137" t="n">
        <f aca="false">IF(J280=0,0,G280)</f>
        <v>0</v>
      </c>
      <c r="L280" s="137" t="n">
        <f aca="false">IF(J280=0,0,F280)</f>
        <v>0</v>
      </c>
      <c r="M280" s="136"/>
      <c r="N280" s="153"/>
      <c r="O280" s="153"/>
      <c r="P280" s="153"/>
      <c r="Q280" s="153"/>
      <c r="R280" s="153"/>
      <c r="S280" s="153"/>
      <c r="T280" s="153"/>
    </row>
    <row r="281" customFormat="false" ht="14.25" hidden="false" customHeight="true" outlineLevel="0" collapsed="false">
      <c r="A281" s="153"/>
      <c r="B281" s="163"/>
      <c r="C281" s="163"/>
      <c r="D281" s="163"/>
      <c r="E281" s="163"/>
      <c r="F281" s="153" t="e">
        <f aca="false">$B$7</f>
        <v>#REF!</v>
      </c>
      <c r="G281" s="167" t="n">
        <f aca="false">$F$7</f>
        <v>450</v>
      </c>
      <c r="H281" s="167" t="n">
        <v>1</v>
      </c>
      <c r="I281" s="168"/>
      <c r="J281" s="169" t="n">
        <f aca="false">IF(I281=0,0,(G281/(I281/H281)))</f>
        <v>0</v>
      </c>
      <c r="K281" s="137" t="n">
        <f aca="false">IF(J281=0,0,G281)</f>
        <v>0</v>
      </c>
      <c r="L281" s="137" t="n">
        <f aca="false">IF(J281=0,0,F281)</f>
        <v>0</v>
      </c>
      <c r="M281" s="136"/>
      <c r="N281" s="153"/>
      <c r="O281" s="153"/>
      <c r="P281" s="153"/>
      <c r="Q281" s="153"/>
      <c r="R281" s="153"/>
      <c r="S281" s="153"/>
      <c r="T281" s="153"/>
    </row>
    <row r="282" customFormat="false" ht="14.25" hidden="false" customHeight="true" outlineLevel="0" collapsed="false">
      <c r="A282" s="153"/>
      <c r="B282" s="163"/>
      <c r="C282" s="163"/>
      <c r="D282" s="163"/>
      <c r="E282" s="163"/>
      <c r="F282" s="153" t="e">
        <f aca="false">$B$8</f>
        <v>#REF!</v>
      </c>
      <c r="G282" s="167" t="n">
        <f aca="false">$F$8</f>
        <v>2500</v>
      </c>
      <c r="H282" s="167" t="n">
        <v>1</v>
      </c>
      <c r="I282" s="168"/>
      <c r="J282" s="169" t="n">
        <f aca="false">IF(I282=0,0,(G282/(I282/H282)))</f>
        <v>0</v>
      </c>
      <c r="K282" s="137" t="n">
        <f aca="false">IF(J282=0,0,G282)</f>
        <v>0</v>
      </c>
      <c r="L282" s="137" t="n">
        <f aca="false">IF(J282=0,0,F282)</f>
        <v>0</v>
      </c>
      <c r="M282" s="136"/>
      <c r="N282" s="153"/>
      <c r="O282" s="153"/>
      <c r="P282" s="153"/>
      <c r="Q282" s="153"/>
      <c r="R282" s="153"/>
      <c r="S282" s="153"/>
      <c r="T282" s="153"/>
    </row>
    <row r="283" customFormat="false" ht="14.25" hidden="false" customHeight="true" outlineLevel="0" collapsed="false">
      <c r="A283" s="153"/>
      <c r="B283" s="163"/>
      <c r="C283" s="163"/>
      <c r="D283" s="163"/>
      <c r="E283" s="163"/>
      <c r="F283" s="153" t="e">
        <f aca="false">$B$9</f>
        <v>#REF!</v>
      </c>
      <c r="G283" s="167" t="n">
        <f aca="false">$F$9</f>
        <v>1800</v>
      </c>
      <c r="H283" s="167" t="n">
        <v>1</v>
      </c>
      <c r="I283" s="168"/>
      <c r="J283" s="169" t="n">
        <f aca="false">IF(I283=0,0,(G283/(I283/H283)))</f>
        <v>0</v>
      </c>
      <c r="K283" s="137" t="n">
        <f aca="false">IF(J283=0,0,G283)</f>
        <v>0</v>
      </c>
      <c r="L283" s="137" t="n">
        <f aca="false">IF(J283=0,0,F283)</f>
        <v>0</v>
      </c>
      <c r="M283" s="136"/>
      <c r="N283" s="153"/>
      <c r="O283" s="153"/>
      <c r="P283" s="153"/>
      <c r="Q283" s="153"/>
      <c r="R283" s="153"/>
      <c r="S283" s="153"/>
      <c r="T283" s="153"/>
    </row>
    <row r="284" customFormat="false" ht="14.25" hidden="false" customHeight="true" outlineLevel="0" collapsed="false">
      <c r="A284" s="153"/>
      <c r="B284" s="163"/>
      <c r="C284" s="163"/>
      <c r="D284" s="163"/>
      <c r="E284" s="163"/>
      <c r="F284" s="153" t="e">
        <f aca="false">$B$10</f>
        <v>#REF!</v>
      </c>
      <c r="G284" s="167" t="n">
        <f aca="false">$F$10</f>
        <v>1500</v>
      </c>
      <c r="H284" s="167" t="n">
        <v>1</v>
      </c>
      <c r="I284" s="168"/>
      <c r="J284" s="169" t="n">
        <f aca="false">IF(I284=0,0,(G284/(I284/H284)))</f>
        <v>0</v>
      </c>
      <c r="K284" s="137" t="n">
        <f aca="false">IF(J284=0,0,G284)</f>
        <v>0</v>
      </c>
      <c r="L284" s="137" t="n">
        <f aca="false">IF(J284=0,0,F284)</f>
        <v>0</v>
      </c>
      <c r="M284" s="136"/>
      <c r="N284" s="153"/>
      <c r="O284" s="153"/>
      <c r="P284" s="153"/>
      <c r="Q284" s="153"/>
      <c r="R284" s="153"/>
      <c r="S284" s="153"/>
      <c r="T284" s="153"/>
    </row>
    <row r="285" customFormat="false" ht="14.25" hidden="false" customHeight="true" outlineLevel="0" collapsed="false">
      <c r="A285" s="153"/>
      <c r="B285" s="163"/>
      <c r="C285" s="163"/>
      <c r="D285" s="163"/>
      <c r="E285" s="163"/>
      <c r="F285" s="151" t="e">
        <f aca="false">$B$11</f>
        <v>#REF!</v>
      </c>
      <c r="G285" s="170" t="n">
        <f aca="false">$F$11</f>
        <v>300</v>
      </c>
      <c r="H285" s="170" t="n">
        <v>1</v>
      </c>
      <c r="I285" s="171"/>
      <c r="J285" s="172" t="n">
        <f aca="false">IF(I285=0,0,(G285/(I285/H285)))</f>
        <v>0</v>
      </c>
      <c r="K285" s="137" t="n">
        <f aca="false">IF(J285=0,0,G285)</f>
        <v>0</v>
      </c>
      <c r="L285" s="137" t="n">
        <f aca="false">IF(J285=0,0,F285)</f>
        <v>0</v>
      </c>
      <c r="M285" s="136"/>
      <c r="N285" s="153"/>
      <c r="O285" s="153"/>
      <c r="P285" s="153"/>
      <c r="Q285" s="153"/>
      <c r="R285" s="153"/>
      <c r="S285" s="153"/>
      <c r="T285" s="153"/>
    </row>
    <row r="286" customFormat="false" ht="14.25" hidden="false" customHeight="true" outlineLevel="0" collapsed="false">
      <c r="A286" s="153"/>
      <c r="B286" s="163" t="s">
        <v>225</v>
      </c>
      <c r="C286" s="163"/>
      <c r="D286" s="163"/>
      <c r="E286" s="163"/>
      <c r="F286" s="146" t="e">
        <f aca="false">$B$5</f>
        <v>#REF!</v>
      </c>
      <c r="G286" s="164" t="n">
        <f aca="false">$F$5</f>
        <v>1200</v>
      </c>
      <c r="H286" s="167" t="n">
        <v>1</v>
      </c>
      <c r="I286" s="168"/>
      <c r="J286" s="169" t="n">
        <f aca="false">IF(I286=0,0,(G286/(I286/H286)))</f>
        <v>0</v>
      </c>
      <c r="K286" s="137" t="n">
        <f aca="false">IF(J286=0,0,G286)</f>
        <v>0</v>
      </c>
      <c r="L286" s="137" t="n">
        <f aca="false">IF(J286=0,0,F286)</f>
        <v>0</v>
      </c>
      <c r="M286" s="136"/>
      <c r="N286" s="153"/>
      <c r="O286" s="153"/>
      <c r="P286" s="153"/>
      <c r="Q286" s="153"/>
      <c r="R286" s="153"/>
      <c r="S286" s="153"/>
      <c r="T286" s="153"/>
    </row>
    <row r="287" customFormat="false" ht="14.25" hidden="false" customHeight="true" outlineLevel="0" collapsed="false">
      <c r="A287" s="153"/>
      <c r="B287" s="163"/>
      <c r="C287" s="163"/>
      <c r="D287" s="163"/>
      <c r="E287" s="163"/>
      <c r="F287" s="153" t="e">
        <f aca="false">$B$6</f>
        <v>#REF!</v>
      </c>
      <c r="G287" s="167" t="n">
        <f aca="false">$F$6</f>
        <v>1200</v>
      </c>
      <c r="H287" s="167" t="n">
        <v>1</v>
      </c>
      <c r="I287" s="168"/>
      <c r="J287" s="169" t="n">
        <f aca="false">IF(I287=0,0,(G287/(I287/H287)))</f>
        <v>0</v>
      </c>
      <c r="K287" s="137" t="n">
        <f aca="false">IF(J287=0,0,G287)</f>
        <v>0</v>
      </c>
      <c r="L287" s="137" t="n">
        <f aca="false">IF(J287=0,0,F287)</f>
        <v>0</v>
      </c>
      <c r="M287" s="136"/>
      <c r="N287" s="153"/>
      <c r="O287" s="153"/>
      <c r="P287" s="153"/>
      <c r="Q287" s="153"/>
      <c r="R287" s="153"/>
      <c r="S287" s="153"/>
      <c r="T287" s="153"/>
    </row>
    <row r="288" customFormat="false" ht="14.25" hidden="false" customHeight="true" outlineLevel="0" collapsed="false">
      <c r="A288" s="153"/>
      <c r="B288" s="163"/>
      <c r="C288" s="163"/>
      <c r="D288" s="163"/>
      <c r="E288" s="163"/>
      <c r="F288" s="153" t="e">
        <f aca="false">$B$7</f>
        <v>#REF!</v>
      </c>
      <c r="G288" s="167" t="n">
        <f aca="false">$F$7</f>
        <v>450</v>
      </c>
      <c r="H288" s="167" t="n">
        <v>1</v>
      </c>
      <c r="I288" s="168"/>
      <c r="J288" s="169" t="n">
        <f aca="false">IF(I288=0,0,(G288/(I288/H288)))</f>
        <v>0</v>
      </c>
      <c r="K288" s="137" t="n">
        <f aca="false">IF(J288=0,0,G288)</f>
        <v>0</v>
      </c>
      <c r="L288" s="137" t="n">
        <f aca="false">IF(J288=0,0,F288)</f>
        <v>0</v>
      </c>
      <c r="M288" s="136"/>
      <c r="N288" s="153"/>
      <c r="O288" s="153"/>
      <c r="P288" s="153"/>
      <c r="Q288" s="153"/>
      <c r="R288" s="153"/>
      <c r="S288" s="153"/>
      <c r="T288" s="153"/>
    </row>
    <row r="289" customFormat="false" ht="14.25" hidden="false" customHeight="true" outlineLevel="0" collapsed="false">
      <c r="A289" s="153"/>
      <c r="B289" s="163"/>
      <c r="C289" s="163"/>
      <c r="D289" s="163"/>
      <c r="E289" s="163"/>
      <c r="F289" s="153" t="e">
        <f aca="false">$B$8</f>
        <v>#REF!</v>
      </c>
      <c r="G289" s="167" t="n">
        <f aca="false">$F$8</f>
        <v>2500</v>
      </c>
      <c r="H289" s="167" t="n">
        <v>1</v>
      </c>
      <c r="I289" s="168"/>
      <c r="J289" s="169" t="n">
        <f aca="false">IF(I289=0,0,(G289/(I289/H289)))</f>
        <v>0</v>
      </c>
      <c r="K289" s="137" t="n">
        <f aca="false">IF(J289=0,0,G289)</f>
        <v>0</v>
      </c>
      <c r="L289" s="137" t="n">
        <f aca="false">IF(J289=0,0,F289)</f>
        <v>0</v>
      </c>
      <c r="M289" s="136"/>
      <c r="N289" s="153"/>
      <c r="O289" s="153"/>
      <c r="P289" s="153"/>
      <c r="Q289" s="153"/>
      <c r="R289" s="153"/>
      <c r="S289" s="153"/>
      <c r="T289" s="153"/>
    </row>
    <row r="290" customFormat="false" ht="14.25" hidden="false" customHeight="true" outlineLevel="0" collapsed="false">
      <c r="A290" s="153"/>
      <c r="B290" s="163"/>
      <c r="C290" s="163"/>
      <c r="D290" s="163"/>
      <c r="E290" s="163"/>
      <c r="F290" s="153" t="e">
        <f aca="false">$B$9</f>
        <v>#REF!</v>
      </c>
      <c r="G290" s="167" t="n">
        <f aca="false">$F$9</f>
        <v>1800</v>
      </c>
      <c r="H290" s="167" t="n">
        <v>1</v>
      </c>
      <c r="I290" s="168"/>
      <c r="J290" s="169" t="n">
        <f aca="false">IF(I290=0,0,(G290/(I290/H290)))</f>
        <v>0</v>
      </c>
      <c r="K290" s="137" t="n">
        <f aca="false">IF(J290=0,0,G290)</f>
        <v>0</v>
      </c>
      <c r="L290" s="137" t="n">
        <f aca="false">IF(J290=0,0,F290)</f>
        <v>0</v>
      </c>
      <c r="M290" s="136"/>
      <c r="N290" s="153"/>
      <c r="O290" s="153"/>
      <c r="P290" s="153"/>
      <c r="Q290" s="153"/>
      <c r="R290" s="153"/>
      <c r="S290" s="153"/>
      <c r="T290" s="153"/>
    </row>
    <row r="291" customFormat="false" ht="14.25" hidden="false" customHeight="true" outlineLevel="0" collapsed="false">
      <c r="A291" s="153"/>
      <c r="B291" s="163"/>
      <c r="C291" s="163"/>
      <c r="D291" s="163"/>
      <c r="E291" s="163"/>
      <c r="F291" s="153" t="e">
        <f aca="false">$B$10</f>
        <v>#REF!</v>
      </c>
      <c r="G291" s="167" t="n">
        <f aca="false">$F$10</f>
        <v>1500</v>
      </c>
      <c r="H291" s="167" t="n">
        <v>1</v>
      </c>
      <c r="I291" s="168"/>
      <c r="J291" s="169" t="n">
        <f aca="false">IF(I291=0,0,(G291/(I291/H291)))</f>
        <v>0</v>
      </c>
      <c r="K291" s="137" t="n">
        <f aca="false">IF(J291=0,0,G291)</f>
        <v>0</v>
      </c>
      <c r="L291" s="137" t="n">
        <f aca="false">IF(J291=0,0,F291)</f>
        <v>0</v>
      </c>
      <c r="M291" s="136"/>
      <c r="N291" s="153"/>
      <c r="O291" s="153"/>
      <c r="P291" s="153"/>
      <c r="Q291" s="153"/>
      <c r="R291" s="153"/>
      <c r="S291" s="153"/>
      <c r="T291" s="153"/>
    </row>
    <row r="292" customFormat="false" ht="14.25" hidden="false" customHeight="true" outlineLevel="0" collapsed="false">
      <c r="A292" s="153"/>
      <c r="B292" s="163"/>
      <c r="C292" s="163"/>
      <c r="D292" s="163"/>
      <c r="E292" s="163"/>
      <c r="F292" s="151" t="e">
        <f aca="false">$B$11</f>
        <v>#REF!</v>
      </c>
      <c r="G292" s="170" t="n">
        <f aca="false">$F$11</f>
        <v>300</v>
      </c>
      <c r="H292" s="170" t="n">
        <v>1</v>
      </c>
      <c r="I292" s="171"/>
      <c r="J292" s="172" t="n">
        <f aca="false">IF(I292=0,0,(G292/(I292/H292)))</f>
        <v>0</v>
      </c>
      <c r="K292" s="137" t="n">
        <f aca="false">IF(J292=0,0,G292)</f>
        <v>0</v>
      </c>
      <c r="L292" s="137" t="n">
        <f aca="false">IF(J292=0,0,F292)</f>
        <v>0</v>
      </c>
      <c r="M292" s="136"/>
      <c r="N292" s="153"/>
      <c r="O292" s="153"/>
      <c r="P292" s="153"/>
      <c r="Q292" s="153"/>
      <c r="R292" s="153"/>
      <c r="S292" s="153"/>
      <c r="T292" s="153"/>
    </row>
    <row r="293" customFormat="false" ht="14.25" hidden="false" customHeight="true" outlineLevel="0" collapsed="false">
      <c r="A293" s="153"/>
      <c r="B293" s="163" t="s">
        <v>226</v>
      </c>
      <c r="C293" s="163"/>
      <c r="D293" s="163"/>
      <c r="E293" s="163"/>
      <c r="F293" s="146" t="e">
        <f aca="false">$B$5</f>
        <v>#REF!</v>
      </c>
      <c r="G293" s="164" t="n">
        <f aca="false">$F$5</f>
        <v>1200</v>
      </c>
      <c r="H293" s="167" t="n">
        <v>1</v>
      </c>
      <c r="I293" s="168"/>
      <c r="J293" s="169" t="n">
        <f aca="false">IF(I293=0,0,(G293/(I293/H293)))</f>
        <v>0</v>
      </c>
      <c r="K293" s="137" t="n">
        <f aca="false">IF(J293=0,0,G293)</f>
        <v>0</v>
      </c>
      <c r="L293" s="137" t="n">
        <f aca="false">IF(J293=0,0,F293)</f>
        <v>0</v>
      </c>
      <c r="M293" s="136"/>
      <c r="N293" s="153"/>
      <c r="O293" s="153"/>
      <c r="P293" s="153"/>
      <c r="Q293" s="153"/>
      <c r="R293" s="153"/>
      <c r="S293" s="153"/>
      <c r="T293" s="153"/>
    </row>
    <row r="294" customFormat="false" ht="14.25" hidden="false" customHeight="true" outlineLevel="0" collapsed="false">
      <c r="A294" s="153"/>
      <c r="B294" s="163"/>
      <c r="C294" s="163"/>
      <c r="D294" s="163"/>
      <c r="E294" s="163"/>
      <c r="F294" s="153" t="e">
        <f aca="false">$B$6</f>
        <v>#REF!</v>
      </c>
      <c r="G294" s="167" t="n">
        <f aca="false">$F$6</f>
        <v>1200</v>
      </c>
      <c r="H294" s="167" t="n">
        <v>1</v>
      </c>
      <c r="I294" s="168"/>
      <c r="J294" s="169" t="n">
        <f aca="false">IF(I294=0,0,(G294/(I294/H294)))</f>
        <v>0</v>
      </c>
      <c r="K294" s="137" t="n">
        <f aca="false">IF(J294=0,0,G294)</f>
        <v>0</v>
      </c>
      <c r="L294" s="137" t="n">
        <f aca="false">IF(J294=0,0,F294)</f>
        <v>0</v>
      </c>
      <c r="M294" s="136"/>
      <c r="N294" s="153"/>
      <c r="O294" s="153"/>
      <c r="P294" s="153"/>
      <c r="Q294" s="153"/>
      <c r="R294" s="153"/>
      <c r="S294" s="153"/>
      <c r="T294" s="153"/>
    </row>
    <row r="295" customFormat="false" ht="14.25" hidden="false" customHeight="true" outlineLevel="0" collapsed="false">
      <c r="A295" s="153"/>
      <c r="B295" s="163"/>
      <c r="C295" s="163"/>
      <c r="D295" s="163"/>
      <c r="E295" s="163"/>
      <c r="F295" s="153" t="e">
        <f aca="false">$B$7</f>
        <v>#REF!</v>
      </c>
      <c r="G295" s="167" t="n">
        <f aca="false">$F$7</f>
        <v>450</v>
      </c>
      <c r="H295" s="167" t="n">
        <v>1</v>
      </c>
      <c r="I295" s="168"/>
      <c r="J295" s="169" t="n">
        <f aca="false">IF(I295=0,0,(G295/(I295/H295)))</f>
        <v>0</v>
      </c>
      <c r="K295" s="137" t="n">
        <f aca="false">IF(J295=0,0,G295)</f>
        <v>0</v>
      </c>
      <c r="L295" s="137" t="n">
        <f aca="false">IF(J295=0,0,F295)</f>
        <v>0</v>
      </c>
      <c r="M295" s="136"/>
      <c r="N295" s="153"/>
      <c r="O295" s="153"/>
      <c r="P295" s="153"/>
      <c r="Q295" s="153"/>
      <c r="R295" s="153"/>
      <c r="S295" s="153"/>
      <c r="T295" s="153"/>
    </row>
    <row r="296" customFormat="false" ht="14.25" hidden="false" customHeight="true" outlineLevel="0" collapsed="false">
      <c r="A296" s="153"/>
      <c r="B296" s="163"/>
      <c r="C296" s="163"/>
      <c r="D296" s="163"/>
      <c r="E296" s="163"/>
      <c r="F296" s="153" t="e">
        <f aca="false">$B$8</f>
        <v>#REF!</v>
      </c>
      <c r="G296" s="167" t="n">
        <f aca="false">$F$8</f>
        <v>2500</v>
      </c>
      <c r="H296" s="167" t="n">
        <v>1</v>
      </c>
      <c r="I296" s="168"/>
      <c r="J296" s="169" t="n">
        <f aca="false">IF(I296=0,0,(G296/(I296/H296)))</f>
        <v>0</v>
      </c>
      <c r="K296" s="137" t="n">
        <f aca="false">IF(J296=0,0,G296)</f>
        <v>0</v>
      </c>
      <c r="L296" s="137" t="n">
        <f aca="false">IF(J296=0,0,F296)</f>
        <v>0</v>
      </c>
      <c r="M296" s="136"/>
      <c r="N296" s="153"/>
      <c r="O296" s="153"/>
      <c r="P296" s="153"/>
      <c r="Q296" s="153"/>
      <c r="R296" s="153"/>
      <c r="S296" s="153"/>
      <c r="T296" s="153"/>
    </row>
    <row r="297" customFormat="false" ht="14.25" hidden="false" customHeight="true" outlineLevel="0" collapsed="false">
      <c r="A297" s="153"/>
      <c r="B297" s="163"/>
      <c r="C297" s="163"/>
      <c r="D297" s="163"/>
      <c r="E297" s="163"/>
      <c r="F297" s="153" t="e">
        <f aca="false">$B$9</f>
        <v>#REF!</v>
      </c>
      <c r="G297" s="167" t="n">
        <f aca="false">$F$9</f>
        <v>1800</v>
      </c>
      <c r="H297" s="167" t="n">
        <v>1</v>
      </c>
      <c r="I297" s="168"/>
      <c r="J297" s="169" t="n">
        <f aca="false">IF(I297=0,0,(G297/(I297/H297)))</f>
        <v>0</v>
      </c>
      <c r="K297" s="137" t="n">
        <f aca="false">IF(J297=0,0,G297)</f>
        <v>0</v>
      </c>
      <c r="L297" s="137" t="n">
        <f aca="false">IF(J297=0,0,F297)</f>
        <v>0</v>
      </c>
      <c r="M297" s="136"/>
      <c r="N297" s="153"/>
      <c r="O297" s="153"/>
      <c r="P297" s="153"/>
      <c r="Q297" s="153"/>
      <c r="R297" s="153"/>
      <c r="S297" s="153"/>
      <c r="T297" s="153"/>
    </row>
    <row r="298" customFormat="false" ht="14.25" hidden="false" customHeight="true" outlineLevel="0" collapsed="false">
      <c r="A298" s="153"/>
      <c r="B298" s="163"/>
      <c r="C298" s="163"/>
      <c r="D298" s="163"/>
      <c r="E298" s="163"/>
      <c r="F298" s="153" t="e">
        <f aca="false">$B$10</f>
        <v>#REF!</v>
      </c>
      <c r="G298" s="167" t="n">
        <f aca="false">$F$10</f>
        <v>1500</v>
      </c>
      <c r="H298" s="167" t="n">
        <v>1</v>
      </c>
      <c r="I298" s="168"/>
      <c r="J298" s="169" t="n">
        <f aca="false">IF(I298=0,0,(G298/(I298/H298)))</f>
        <v>0</v>
      </c>
      <c r="K298" s="137" t="n">
        <f aca="false">IF(J298=0,0,G298)</f>
        <v>0</v>
      </c>
      <c r="L298" s="137" t="n">
        <f aca="false">IF(J298=0,0,F298)</f>
        <v>0</v>
      </c>
      <c r="M298" s="136"/>
      <c r="N298" s="153"/>
      <c r="O298" s="153"/>
      <c r="P298" s="153"/>
      <c r="Q298" s="153"/>
      <c r="R298" s="153"/>
      <c r="S298" s="153"/>
      <c r="T298" s="153"/>
    </row>
    <row r="299" customFormat="false" ht="14.25" hidden="false" customHeight="true" outlineLevel="0" collapsed="false">
      <c r="A299" s="153"/>
      <c r="B299" s="163"/>
      <c r="C299" s="163"/>
      <c r="D299" s="163"/>
      <c r="E299" s="163"/>
      <c r="F299" s="151" t="e">
        <f aca="false">$B$11</f>
        <v>#REF!</v>
      </c>
      <c r="G299" s="170" t="n">
        <f aca="false">$F$11</f>
        <v>300</v>
      </c>
      <c r="H299" s="170" t="n">
        <v>1</v>
      </c>
      <c r="I299" s="171"/>
      <c r="J299" s="172" t="n">
        <f aca="false">IF(I299=0,0,(G299/(I299/H299)))</f>
        <v>0</v>
      </c>
      <c r="K299" s="137" t="n">
        <f aca="false">IF(J299=0,0,G299)</f>
        <v>0</v>
      </c>
      <c r="L299" s="137" t="n">
        <f aca="false">IF(J299=0,0,F299)</f>
        <v>0</v>
      </c>
      <c r="M299" s="136"/>
      <c r="N299" s="153"/>
      <c r="O299" s="153"/>
      <c r="P299" s="153"/>
      <c r="Q299" s="153"/>
      <c r="R299" s="153"/>
      <c r="S299" s="153"/>
      <c r="T299" s="153"/>
    </row>
    <row r="300" customFormat="false" ht="14.25" hidden="false" customHeight="true" outlineLevel="0" collapsed="false">
      <c r="A300" s="153"/>
      <c r="B300" s="153"/>
      <c r="C300" s="153"/>
      <c r="D300" s="153"/>
      <c r="E300" s="153"/>
      <c r="F300" s="153"/>
      <c r="G300" s="153"/>
      <c r="H300" s="153"/>
      <c r="I300" s="136"/>
      <c r="J300" s="153"/>
      <c r="K300" s="137" t="n">
        <f aca="false">IF(J300=0,0,G300)</f>
        <v>0</v>
      </c>
      <c r="L300" s="137" t="n">
        <f aca="false">IF(J300=0,0,F300)</f>
        <v>0</v>
      </c>
      <c r="M300" s="136"/>
      <c r="N300" s="153"/>
      <c r="O300" s="153"/>
      <c r="P300" s="153"/>
      <c r="Q300" s="153"/>
      <c r="R300" s="153"/>
      <c r="S300" s="153"/>
      <c r="T300" s="153"/>
    </row>
    <row r="301" customFormat="false" ht="14.25" hidden="false" customHeight="true" outlineLevel="0" collapsed="false">
      <c r="A301" s="153"/>
      <c r="B301" s="157" t="s">
        <v>227</v>
      </c>
      <c r="C301" s="157"/>
      <c r="D301" s="157"/>
      <c r="E301" s="157"/>
      <c r="F301" s="158"/>
      <c r="G301" s="158"/>
      <c r="H301" s="158"/>
      <c r="I301" s="159"/>
      <c r="J301" s="160"/>
      <c r="K301" s="137" t="n">
        <f aca="false">IF(J301=0,0,G301)</f>
        <v>0</v>
      </c>
      <c r="L301" s="137" t="n">
        <f aca="false">IF(J301=0,0,F301)</f>
        <v>0</v>
      </c>
      <c r="M301" s="136"/>
      <c r="N301" s="153"/>
      <c r="O301" s="153"/>
      <c r="P301" s="153"/>
      <c r="Q301" s="153"/>
      <c r="R301" s="153"/>
      <c r="S301" s="153"/>
      <c r="T301" s="153"/>
    </row>
    <row r="302" customFormat="false" ht="14.25" hidden="false" customHeight="true" outlineLevel="0" collapsed="false">
      <c r="A302" s="153"/>
      <c r="B302" s="161" t="s">
        <v>182</v>
      </c>
      <c r="C302" s="161"/>
      <c r="D302" s="161"/>
      <c r="E302" s="161"/>
      <c r="F302" s="115" t="s">
        <v>183</v>
      </c>
      <c r="G302" s="139" t="s">
        <v>184</v>
      </c>
      <c r="H302" s="115" t="s">
        <v>228</v>
      </c>
      <c r="I302" s="162" t="s">
        <v>229</v>
      </c>
      <c r="J302" s="115" t="s">
        <v>166</v>
      </c>
      <c r="K302" s="137" t="str">
        <f aca="false">IF(J302=0,0,G302)</f>
        <v>Produtividade (1)</v>
      </c>
      <c r="L302" s="137" t="str">
        <f aca="false">IF(J302=0,0,F302)</f>
        <v>Ambiente</v>
      </c>
      <c r="M302" s="136"/>
      <c r="N302" s="153"/>
      <c r="O302" s="153"/>
      <c r="P302" s="153"/>
      <c r="Q302" s="153"/>
      <c r="R302" s="153"/>
      <c r="S302" s="153"/>
      <c r="T302" s="153"/>
    </row>
    <row r="303" customFormat="false" ht="14.25" hidden="false" customHeight="true" outlineLevel="0" collapsed="false">
      <c r="A303" s="153"/>
      <c r="B303" s="163" t="s">
        <v>230</v>
      </c>
      <c r="C303" s="163"/>
      <c r="D303" s="163"/>
      <c r="E303" s="163"/>
      <c r="F303" s="146" t="e">
        <f aca="false">$B$5</f>
        <v>#REF!</v>
      </c>
      <c r="G303" s="164" t="n">
        <f aca="false">$F$5</f>
        <v>1200</v>
      </c>
      <c r="H303" s="167" t="n">
        <v>1</v>
      </c>
      <c r="I303" s="168"/>
      <c r="J303" s="169" t="n">
        <f aca="false">IF(I303=0,0,(G303/(I303/H303)))</f>
        <v>0</v>
      </c>
      <c r="K303" s="137" t="n">
        <f aca="false">IF(J303=0,0,G303)</f>
        <v>0</v>
      </c>
      <c r="L303" s="137" t="n">
        <f aca="false">IF(J303=0,0,F303)</f>
        <v>0</v>
      </c>
      <c r="M303" s="136"/>
      <c r="N303" s="153"/>
      <c r="O303" s="153"/>
      <c r="P303" s="153"/>
      <c r="Q303" s="153"/>
      <c r="R303" s="153"/>
      <c r="S303" s="153"/>
      <c r="T303" s="153"/>
    </row>
    <row r="304" customFormat="false" ht="14.25" hidden="false" customHeight="true" outlineLevel="0" collapsed="false">
      <c r="A304" s="153"/>
      <c r="B304" s="163"/>
      <c r="C304" s="163"/>
      <c r="D304" s="163"/>
      <c r="E304" s="163"/>
      <c r="F304" s="153" t="e">
        <f aca="false">$B$6</f>
        <v>#REF!</v>
      </c>
      <c r="G304" s="167" t="n">
        <f aca="false">$F$6</f>
        <v>1200</v>
      </c>
      <c r="H304" s="167" t="n">
        <v>1</v>
      </c>
      <c r="I304" s="168"/>
      <c r="J304" s="169" t="n">
        <f aca="false">IF(I304=0,0,(G304/(I304/H304)))</f>
        <v>0</v>
      </c>
      <c r="K304" s="137" t="n">
        <f aca="false">IF(J304=0,0,G304)</f>
        <v>0</v>
      </c>
      <c r="L304" s="137" t="n">
        <f aca="false">IF(J304=0,0,F304)</f>
        <v>0</v>
      </c>
      <c r="M304" s="136"/>
      <c r="N304" s="153"/>
      <c r="O304" s="153"/>
      <c r="P304" s="153"/>
      <c r="Q304" s="153"/>
      <c r="R304" s="153"/>
      <c r="S304" s="153"/>
      <c r="T304" s="153"/>
    </row>
    <row r="305" customFormat="false" ht="14.25" hidden="false" customHeight="true" outlineLevel="0" collapsed="false">
      <c r="A305" s="153"/>
      <c r="B305" s="163"/>
      <c r="C305" s="163"/>
      <c r="D305" s="163"/>
      <c r="E305" s="163"/>
      <c r="F305" s="153" t="e">
        <f aca="false">$B$7</f>
        <v>#REF!</v>
      </c>
      <c r="G305" s="167" t="n">
        <f aca="false">$F$7</f>
        <v>450</v>
      </c>
      <c r="H305" s="167" t="n">
        <v>1</v>
      </c>
      <c r="I305" s="168"/>
      <c r="J305" s="169" t="n">
        <f aca="false">IF(I305=0,0,(G305/(I305/H305)))</f>
        <v>0</v>
      </c>
      <c r="K305" s="137" t="n">
        <f aca="false">IF(J305=0,0,G305)</f>
        <v>0</v>
      </c>
      <c r="L305" s="137" t="n">
        <f aca="false">IF(J305=0,0,F305)</f>
        <v>0</v>
      </c>
      <c r="M305" s="136"/>
      <c r="N305" s="153"/>
      <c r="O305" s="153"/>
      <c r="P305" s="153"/>
      <c r="Q305" s="153"/>
      <c r="R305" s="153"/>
      <c r="S305" s="153"/>
      <c r="T305" s="153"/>
    </row>
    <row r="306" customFormat="false" ht="14.25" hidden="false" customHeight="true" outlineLevel="0" collapsed="false">
      <c r="A306" s="153"/>
      <c r="B306" s="163"/>
      <c r="C306" s="163"/>
      <c r="D306" s="163"/>
      <c r="E306" s="163"/>
      <c r="F306" s="153" t="e">
        <f aca="false">$B$8</f>
        <v>#REF!</v>
      </c>
      <c r="G306" s="167" t="n">
        <f aca="false">$F$8</f>
        <v>2500</v>
      </c>
      <c r="H306" s="167" t="n">
        <v>1</v>
      </c>
      <c r="I306" s="168"/>
      <c r="J306" s="169" t="n">
        <f aca="false">IF(I306=0,0,(G306/(I306/H306)))</f>
        <v>0</v>
      </c>
      <c r="K306" s="137" t="n">
        <f aca="false">IF(J306=0,0,G306)</f>
        <v>0</v>
      </c>
      <c r="L306" s="137" t="n">
        <f aca="false">IF(J306=0,0,F306)</f>
        <v>0</v>
      </c>
      <c r="M306" s="136"/>
      <c r="N306" s="153"/>
      <c r="O306" s="153"/>
      <c r="P306" s="153"/>
      <c r="Q306" s="153"/>
      <c r="R306" s="153"/>
      <c r="S306" s="153"/>
      <c r="T306" s="153"/>
    </row>
    <row r="307" customFormat="false" ht="14.25" hidden="false" customHeight="true" outlineLevel="0" collapsed="false">
      <c r="A307" s="153"/>
      <c r="B307" s="163"/>
      <c r="C307" s="163"/>
      <c r="D307" s="163"/>
      <c r="E307" s="163"/>
      <c r="F307" s="153" t="e">
        <f aca="false">$B$9</f>
        <v>#REF!</v>
      </c>
      <c r="G307" s="167" t="n">
        <f aca="false">$F$9</f>
        <v>1800</v>
      </c>
      <c r="H307" s="167" t="n">
        <v>1</v>
      </c>
      <c r="I307" s="168"/>
      <c r="J307" s="169" t="n">
        <f aca="false">IF(I307=0,0,(G307/(I307/H307)))</f>
        <v>0</v>
      </c>
      <c r="K307" s="137" t="n">
        <f aca="false">IF(J307=0,0,G307)</f>
        <v>0</v>
      </c>
      <c r="L307" s="137" t="n">
        <f aca="false">IF(J307=0,0,F307)</f>
        <v>0</v>
      </c>
      <c r="M307" s="136"/>
      <c r="N307" s="153"/>
      <c r="O307" s="153"/>
      <c r="P307" s="153"/>
      <c r="Q307" s="153"/>
      <c r="R307" s="153"/>
      <c r="S307" s="153"/>
      <c r="T307" s="153"/>
    </row>
    <row r="308" customFormat="false" ht="14.25" hidden="false" customHeight="true" outlineLevel="0" collapsed="false">
      <c r="A308" s="153"/>
      <c r="B308" s="163"/>
      <c r="C308" s="163"/>
      <c r="D308" s="163"/>
      <c r="E308" s="163"/>
      <c r="F308" s="153" t="e">
        <f aca="false">$B$10</f>
        <v>#REF!</v>
      </c>
      <c r="G308" s="167" t="n">
        <f aca="false">$F$10</f>
        <v>1500</v>
      </c>
      <c r="H308" s="167" t="n">
        <v>1</v>
      </c>
      <c r="I308" s="168"/>
      <c r="J308" s="169" t="n">
        <f aca="false">IF(I308=0,0,(G308/(I308/H308)))</f>
        <v>0</v>
      </c>
      <c r="K308" s="137" t="n">
        <f aca="false">IF(J308=0,0,G308)</f>
        <v>0</v>
      </c>
      <c r="L308" s="137" t="n">
        <f aca="false">IF(J308=0,0,F308)</f>
        <v>0</v>
      </c>
      <c r="M308" s="136"/>
      <c r="N308" s="153"/>
      <c r="O308" s="153"/>
      <c r="P308" s="153"/>
      <c r="Q308" s="153"/>
      <c r="R308" s="153"/>
      <c r="S308" s="153"/>
      <c r="T308" s="153"/>
    </row>
    <row r="309" customFormat="false" ht="14.25" hidden="false" customHeight="true" outlineLevel="0" collapsed="false">
      <c r="A309" s="153"/>
      <c r="B309" s="163"/>
      <c r="C309" s="163"/>
      <c r="D309" s="163"/>
      <c r="E309" s="163"/>
      <c r="F309" s="151" t="e">
        <f aca="false">$B$11</f>
        <v>#REF!</v>
      </c>
      <c r="G309" s="170" t="n">
        <f aca="false">$F$11</f>
        <v>300</v>
      </c>
      <c r="H309" s="170" t="n">
        <v>1</v>
      </c>
      <c r="I309" s="171"/>
      <c r="J309" s="172" t="n">
        <f aca="false">IF(I309=0,0,(G309/(I309/H309)))</f>
        <v>0</v>
      </c>
      <c r="K309" s="137" t="n">
        <f aca="false">IF(J309=0,0,G309)</f>
        <v>0</v>
      </c>
      <c r="L309" s="137" t="n">
        <f aca="false">IF(J309=0,0,F309)</f>
        <v>0</v>
      </c>
      <c r="M309" s="136"/>
      <c r="N309" s="153"/>
      <c r="O309" s="153"/>
      <c r="P309" s="153"/>
      <c r="Q309" s="153"/>
      <c r="R309" s="153"/>
      <c r="S309" s="153"/>
      <c r="T309" s="153"/>
    </row>
    <row r="310" customFormat="false" ht="14.25" hidden="false" customHeight="true" outlineLevel="0" collapsed="false">
      <c r="A310" s="153"/>
      <c r="B310" s="163" t="s">
        <v>231</v>
      </c>
      <c r="C310" s="163"/>
      <c r="D310" s="163"/>
      <c r="E310" s="163"/>
      <c r="F310" s="146" t="e">
        <f aca="false">$B$5</f>
        <v>#REF!</v>
      </c>
      <c r="G310" s="164" t="n">
        <f aca="false">$F$5</f>
        <v>1200</v>
      </c>
      <c r="H310" s="167" t="n">
        <v>1</v>
      </c>
      <c r="I310" s="168"/>
      <c r="J310" s="169" t="n">
        <f aca="false">IF(I310=0,0,(G310/(I310/H310)))</f>
        <v>0</v>
      </c>
      <c r="K310" s="137" t="n">
        <f aca="false">IF(J310=0,0,G310)</f>
        <v>0</v>
      </c>
      <c r="L310" s="137" t="n">
        <f aca="false">IF(J310=0,0,F310)</f>
        <v>0</v>
      </c>
      <c r="M310" s="136"/>
      <c r="N310" s="153"/>
      <c r="O310" s="153"/>
      <c r="P310" s="153"/>
      <c r="Q310" s="153"/>
      <c r="R310" s="153"/>
      <c r="S310" s="153"/>
      <c r="T310" s="153"/>
    </row>
    <row r="311" customFormat="false" ht="14.25" hidden="false" customHeight="true" outlineLevel="0" collapsed="false">
      <c r="A311" s="153"/>
      <c r="B311" s="163"/>
      <c r="C311" s="163"/>
      <c r="D311" s="163"/>
      <c r="E311" s="163"/>
      <c r="F311" s="153" t="e">
        <f aca="false">$B$6</f>
        <v>#REF!</v>
      </c>
      <c r="G311" s="167" t="n">
        <f aca="false">$F$6</f>
        <v>1200</v>
      </c>
      <c r="H311" s="167" t="n">
        <v>1</v>
      </c>
      <c r="I311" s="168"/>
      <c r="J311" s="169" t="n">
        <f aca="false">IF(I311=0,0,(G311/(I311/H311)))</f>
        <v>0</v>
      </c>
      <c r="K311" s="137" t="n">
        <f aca="false">IF(J311=0,0,G311)</f>
        <v>0</v>
      </c>
      <c r="L311" s="137" t="n">
        <f aca="false">IF(J311=0,0,F311)</f>
        <v>0</v>
      </c>
      <c r="M311" s="136"/>
      <c r="N311" s="153"/>
      <c r="O311" s="153"/>
      <c r="P311" s="153"/>
      <c r="Q311" s="153"/>
      <c r="R311" s="153"/>
      <c r="S311" s="153"/>
      <c r="T311" s="153"/>
    </row>
    <row r="312" customFormat="false" ht="14.25" hidden="false" customHeight="true" outlineLevel="0" collapsed="false">
      <c r="A312" s="153"/>
      <c r="B312" s="163"/>
      <c r="C312" s="163"/>
      <c r="D312" s="163"/>
      <c r="E312" s="163"/>
      <c r="F312" s="153" t="e">
        <f aca="false">$B$7</f>
        <v>#REF!</v>
      </c>
      <c r="G312" s="167" t="n">
        <f aca="false">$F$7</f>
        <v>450</v>
      </c>
      <c r="H312" s="167" t="n">
        <v>1</v>
      </c>
      <c r="I312" s="168"/>
      <c r="J312" s="169" t="n">
        <f aca="false">IF(I312=0,0,(G312/(I312/H312)))</f>
        <v>0</v>
      </c>
      <c r="K312" s="137" t="n">
        <f aca="false">IF(J312=0,0,G312)</f>
        <v>0</v>
      </c>
      <c r="L312" s="137" t="n">
        <f aca="false">IF(J312=0,0,F312)</f>
        <v>0</v>
      </c>
      <c r="M312" s="136"/>
      <c r="N312" s="153"/>
      <c r="O312" s="153"/>
      <c r="P312" s="153"/>
      <c r="Q312" s="153"/>
      <c r="R312" s="153"/>
      <c r="S312" s="153"/>
      <c r="T312" s="153"/>
    </row>
    <row r="313" customFormat="false" ht="14.25" hidden="false" customHeight="true" outlineLevel="0" collapsed="false">
      <c r="A313" s="153"/>
      <c r="B313" s="163"/>
      <c r="C313" s="163"/>
      <c r="D313" s="163"/>
      <c r="E313" s="163"/>
      <c r="F313" s="153" t="e">
        <f aca="false">$B$8</f>
        <v>#REF!</v>
      </c>
      <c r="G313" s="167" t="n">
        <f aca="false">$F$8</f>
        <v>2500</v>
      </c>
      <c r="H313" s="167" t="n">
        <v>1</v>
      </c>
      <c r="I313" s="168"/>
      <c r="J313" s="169" t="n">
        <f aca="false">IF(I313=0,0,(G313/(I313/H313)))</f>
        <v>0</v>
      </c>
      <c r="K313" s="137" t="n">
        <f aca="false">IF(J313=0,0,G313)</f>
        <v>0</v>
      </c>
      <c r="L313" s="137" t="n">
        <f aca="false">IF(J313=0,0,F313)</f>
        <v>0</v>
      </c>
      <c r="M313" s="136"/>
      <c r="N313" s="153"/>
      <c r="O313" s="153"/>
      <c r="P313" s="153"/>
      <c r="Q313" s="153"/>
      <c r="R313" s="153"/>
      <c r="S313" s="153"/>
      <c r="T313" s="153"/>
    </row>
    <row r="314" customFormat="false" ht="14.25" hidden="false" customHeight="true" outlineLevel="0" collapsed="false">
      <c r="A314" s="153"/>
      <c r="B314" s="163"/>
      <c r="C314" s="163"/>
      <c r="D314" s="163"/>
      <c r="E314" s="163"/>
      <c r="F314" s="153" t="e">
        <f aca="false">$B$9</f>
        <v>#REF!</v>
      </c>
      <c r="G314" s="167" t="n">
        <f aca="false">$F$9</f>
        <v>1800</v>
      </c>
      <c r="H314" s="167" t="n">
        <v>1</v>
      </c>
      <c r="I314" s="168"/>
      <c r="J314" s="169" t="n">
        <f aca="false">IF(I314=0,0,(G314/(I314/H314)))</f>
        <v>0</v>
      </c>
      <c r="K314" s="137" t="n">
        <f aca="false">IF(J314=0,0,G314)</f>
        <v>0</v>
      </c>
      <c r="L314" s="137" t="n">
        <f aca="false">IF(J314=0,0,F314)</f>
        <v>0</v>
      </c>
      <c r="M314" s="136"/>
      <c r="N314" s="153"/>
      <c r="O314" s="153"/>
      <c r="P314" s="153"/>
      <c r="Q314" s="153"/>
      <c r="R314" s="153"/>
      <c r="S314" s="153"/>
      <c r="T314" s="153"/>
    </row>
    <row r="315" customFormat="false" ht="14.25" hidden="false" customHeight="true" outlineLevel="0" collapsed="false">
      <c r="A315" s="153"/>
      <c r="B315" s="163"/>
      <c r="C315" s="163"/>
      <c r="D315" s="163"/>
      <c r="E315" s="163"/>
      <c r="F315" s="153" t="e">
        <f aca="false">$B$10</f>
        <v>#REF!</v>
      </c>
      <c r="G315" s="167" t="n">
        <f aca="false">$F$10</f>
        <v>1500</v>
      </c>
      <c r="H315" s="167" t="n">
        <v>1</v>
      </c>
      <c r="I315" s="168"/>
      <c r="J315" s="169" t="n">
        <f aca="false">IF(I315=0,0,(G315/(I315/H315)))</f>
        <v>0</v>
      </c>
      <c r="K315" s="137" t="n">
        <f aca="false">IF(J315=0,0,G315)</f>
        <v>0</v>
      </c>
      <c r="L315" s="137" t="n">
        <f aca="false">IF(J315=0,0,F315)</f>
        <v>0</v>
      </c>
      <c r="M315" s="136"/>
      <c r="N315" s="153"/>
      <c r="O315" s="153"/>
      <c r="P315" s="153"/>
      <c r="Q315" s="153"/>
      <c r="R315" s="153"/>
      <c r="S315" s="153"/>
      <c r="T315" s="153"/>
    </row>
    <row r="316" customFormat="false" ht="14.25" hidden="false" customHeight="true" outlineLevel="0" collapsed="false">
      <c r="A316" s="153"/>
      <c r="B316" s="163"/>
      <c r="C316" s="163"/>
      <c r="D316" s="163"/>
      <c r="E316" s="163"/>
      <c r="F316" s="151" t="e">
        <f aca="false">$B$11</f>
        <v>#REF!</v>
      </c>
      <c r="G316" s="170" t="n">
        <f aca="false">$F$11</f>
        <v>300</v>
      </c>
      <c r="H316" s="170" t="n">
        <v>1</v>
      </c>
      <c r="I316" s="171"/>
      <c r="J316" s="172" t="n">
        <f aca="false">IF(I316=0,0,(G316/(I316/H316)))</f>
        <v>0</v>
      </c>
      <c r="K316" s="137" t="n">
        <f aca="false">IF(J316=0,0,G316)</f>
        <v>0</v>
      </c>
      <c r="L316" s="137" t="n">
        <f aca="false">IF(J316=0,0,F316)</f>
        <v>0</v>
      </c>
      <c r="M316" s="136"/>
      <c r="N316" s="153"/>
      <c r="O316" s="153"/>
      <c r="P316" s="153"/>
      <c r="Q316" s="153"/>
      <c r="R316" s="153"/>
      <c r="S316" s="153"/>
      <c r="T316" s="153"/>
    </row>
    <row r="317" customFormat="false" ht="14.25" hidden="false" customHeight="true" outlineLevel="0" collapsed="false">
      <c r="A317" s="153"/>
      <c r="B317" s="163" t="s">
        <v>232</v>
      </c>
      <c r="C317" s="163"/>
      <c r="D317" s="163"/>
      <c r="E317" s="163"/>
      <c r="F317" s="146" t="e">
        <f aca="false">$B$5</f>
        <v>#REF!</v>
      </c>
      <c r="G317" s="164" t="n">
        <f aca="false">$F$5</f>
        <v>1200</v>
      </c>
      <c r="H317" s="167" t="n">
        <v>2</v>
      </c>
      <c r="I317" s="168"/>
      <c r="J317" s="169" t="n">
        <f aca="false">IF(I317=0,0,(G317/(I317/H317)))</f>
        <v>0</v>
      </c>
      <c r="K317" s="137" t="n">
        <f aca="false">IF(J317=0,0,G317)</f>
        <v>0</v>
      </c>
      <c r="L317" s="137" t="n">
        <f aca="false">IF(J317=0,0,F317)</f>
        <v>0</v>
      </c>
      <c r="M317" s="136"/>
      <c r="N317" s="153"/>
      <c r="O317" s="153"/>
      <c r="P317" s="153"/>
      <c r="Q317" s="153"/>
      <c r="R317" s="153"/>
      <c r="S317" s="153"/>
      <c r="T317" s="153"/>
    </row>
    <row r="318" customFormat="false" ht="14.25" hidden="false" customHeight="true" outlineLevel="0" collapsed="false">
      <c r="A318" s="153"/>
      <c r="B318" s="163"/>
      <c r="C318" s="163"/>
      <c r="D318" s="163"/>
      <c r="E318" s="163"/>
      <c r="F318" s="153" t="e">
        <f aca="false">$B$6</f>
        <v>#REF!</v>
      </c>
      <c r="G318" s="167" t="n">
        <f aca="false">$F$6</f>
        <v>1200</v>
      </c>
      <c r="H318" s="167" t="n">
        <v>2</v>
      </c>
      <c r="I318" s="168"/>
      <c r="J318" s="169" t="n">
        <f aca="false">IF(I318=0,0,(G318/(I318/H318)))</f>
        <v>0</v>
      </c>
      <c r="K318" s="137" t="n">
        <f aca="false">IF(J318=0,0,G318)</f>
        <v>0</v>
      </c>
      <c r="L318" s="137" t="n">
        <f aca="false">IF(J318=0,0,F318)</f>
        <v>0</v>
      </c>
      <c r="M318" s="136"/>
      <c r="N318" s="153"/>
      <c r="O318" s="153"/>
      <c r="P318" s="153"/>
      <c r="Q318" s="153"/>
      <c r="R318" s="153"/>
      <c r="S318" s="153"/>
      <c r="T318" s="153"/>
    </row>
    <row r="319" customFormat="false" ht="14.25" hidden="false" customHeight="true" outlineLevel="0" collapsed="false">
      <c r="A319" s="153"/>
      <c r="B319" s="163"/>
      <c r="C319" s="163"/>
      <c r="D319" s="163"/>
      <c r="E319" s="163"/>
      <c r="F319" s="153" t="e">
        <f aca="false">$B$7</f>
        <v>#REF!</v>
      </c>
      <c r="G319" s="167" t="n">
        <f aca="false">$F$7</f>
        <v>450</v>
      </c>
      <c r="H319" s="167" t="n">
        <v>2</v>
      </c>
      <c r="I319" s="168"/>
      <c r="J319" s="169" t="n">
        <f aca="false">IF(I319=0,0,(G319/(I319/H319)))</f>
        <v>0</v>
      </c>
      <c r="K319" s="137" t="n">
        <f aca="false">IF(J319=0,0,G319)</f>
        <v>0</v>
      </c>
      <c r="L319" s="137" t="n">
        <f aca="false">IF(J319=0,0,F319)</f>
        <v>0</v>
      </c>
      <c r="M319" s="136"/>
      <c r="N319" s="153"/>
      <c r="O319" s="153"/>
      <c r="P319" s="153"/>
      <c r="Q319" s="153"/>
      <c r="R319" s="153"/>
      <c r="S319" s="153"/>
      <c r="T319" s="153"/>
    </row>
    <row r="320" customFormat="false" ht="14.25" hidden="false" customHeight="true" outlineLevel="0" collapsed="false">
      <c r="A320" s="153"/>
      <c r="B320" s="163"/>
      <c r="C320" s="163"/>
      <c r="D320" s="163"/>
      <c r="E320" s="163"/>
      <c r="F320" s="153" t="e">
        <f aca="false">$B$8</f>
        <v>#REF!</v>
      </c>
      <c r="G320" s="167" t="n">
        <f aca="false">$F$8</f>
        <v>2500</v>
      </c>
      <c r="H320" s="167" t="n">
        <v>2</v>
      </c>
      <c r="I320" s="168"/>
      <c r="J320" s="169" t="n">
        <f aca="false">IF(I320=0,0,(G320/(I320/H320)))</f>
        <v>0</v>
      </c>
      <c r="K320" s="137" t="n">
        <f aca="false">IF(J320=0,0,G320)</f>
        <v>0</v>
      </c>
      <c r="L320" s="137" t="n">
        <f aca="false">IF(J320=0,0,F320)</f>
        <v>0</v>
      </c>
      <c r="M320" s="136"/>
      <c r="N320" s="153"/>
      <c r="O320" s="153"/>
      <c r="P320" s="153"/>
      <c r="Q320" s="153"/>
      <c r="R320" s="153"/>
      <c r="S320" s="153"/>
      <c r="T320" s="153"/>
    </row>
    <row r="321" customFormat="false" ht="14.25" hidden="false" customHeight="true" outlineLevel="0" collapsed="false">
      <c r="A321" s="153"/>
      <c r="B321" s="163"/>
      <c r="C321" s="163"/>
      <c r="D321" s="163"/>
      <c r="E321" s="163"/>
      <c r="F321" s="153" t="e">
        <f aca="false">$B$9</f>
        <v>#REF!</v>
      </c>
      <c r="G321" s="167" t="n">
        <f aca="false">$F$9</f>
        <v>1800</v>
      </c>
      <c r="H321" s="167" t="n">
        <v>2</v>
      </c>
      <c r="I321" s="168"/>
      <c r="J321" s="169" t="n">
        <f aca="false">IF(I321=0,0,(G321/(I321/H321)))</f>
        <v>0</v>
      </c>
      <c r="K321" s="137" t="n">
        <f aca="false">IF(J321=0,0,G321)</f>
        <v>0</v>
      </c>
      <c r="L321" s="137" t="n">
        <f aca="false">IF(J321=0,0,F321)</f>
        <v>0</v>
      </c>
      <c r="M321" s="136"/>
      <c r="N321" s="153"/>
      <c r="O321" s="153"/>
      <c r="P321" s="153"/>
      <c r="Q321" s="153"/>
      <c r="R321" s="153"/>
      <c r="S321" s="153"/>
      <c r="T321" s="153"/>
    </row>
    <row r="322" customFormat="false" ht="14.25" hidden="false" customHeight="true" outlineLevel="0" collapsed="false">
      <c r="A322" s="153"/>
      <c r="B322" s="163"/>
      <c r="C322" s="163"/>
      <c r="D322" s="163"/>
      <c r="E322" s="163"/>
      <c r="F322" s="153" t="e">
        <f aca="false">$B$10</f>
        <v>#REF!</v>
      </c>
      <c r="G322" s="167" t="n">
        <f aca="false">$F$10</f>
        <v>1500</v>
      </c>
      <c r="H322" s="167" t="n">
        <v>2</v>
      </c>
      <c r="I322" s="168"/>
      <c r="J322" s="169" t="n">
        <f aca="false">IF(I322=0,0,(G322/(I322/H322)))</f>
        <v>0</v>
      </c>
      <c r="K322" s="137" t="n">
        <f aca="false">IF(J322=0,0,G322)</f>
        <v>0</v>
      </c>
      <c r="L322" s="137" t="n">
        <f aca="false">IF(J322=0,0,F322)</f>
        <v>0</v>
      </c>
      <c r="M322" s="136"/>
      <c r="N322" s="153"/>
      <c r="O322" s="153"/>
      <c r="P322" s="153"/>
      <c r="Q322" s="153"/>
      <c r="R322" s="153"/>
      <c r="S322" s="153"/>
      <c r="T322" s="153"/>
    </row>
    <row r="323" customFormat="false" ht="14.25" hidden="false" customHeight="true" outlineLevel="0" collapsed="false">
      <c r="A323" s="153"/>
      <c r="B323" s="163"/>
      <c r="C323" s="163"/>
      <c r="D323" s="163"/>
      <c r="E323" s="163"/>
      <c r="F323" s="151" t="e">
        <f aca="false">$B$11</f>
        <v>#REF!</v>
      </c>
      <c r="G323" s="170" t="n">
        <f aca="false">$F$11</f>
        <v>300</v>
      </c>
      <c r="H323" s="170" t="n">
        <v>2</v>
      </c>
      <c r="I323" s="171"/>
      <c r="J323" s="172" t="n">
        <f aca="false">IF(I323=0,0,(G323/(I323/H323)))</f>
        <v>0</v>
      </c>
      <c r="K323" s="137" t="n">
        <f aca="false">IF(J323=0,0,G323)</f>
        <v>0</v>
      </c>
      <c r="L323" s="137" t="n">
        <f aca="false">IF(J323=0,0,F323)</f>
        <v>0</v>
      </c>
      <c r="M323" s="136"/>
      <c r="N323" s="153"/>
      <c r="O323" s="153"/>
      <c r="P323" s="153"/>
      <c r="Q323" s="153"/>
      <c r="R323" s="153"/>
      <c r="S323" s="153"/>
      <c r="T323" s="153"/>
    </row>
    <row r="324" customFormat="false" ht="14.25" hidden="false" customHeight="true" outlineLevel="0" collapsed="false">
      <c r="A324" s="153"/>
      <c r="B324" s="153"/>
      <c r="C324" s="153"/>
      <c r="D324" s="153"/>
      <c r="E324" s="153"/>
      <c r="F324" s="153"/>
      <c r="G324" s="153"/>
      <c r="H324" s="153"/>
      <c r="I324" s="136"/>
      <c r="J324" s="153"/>
      <c r="K324" s="137" t="n">
        <f aca="false">IF(J324=0,0,G324)</f>
        <v>0</v>
      </c>
      <c r="L324" s="137" t="n">
        <f aca="false">IF(J324=0,0,F324)</f>
        <v>0</v>
      </c>
      <c r="M324" s="136"/>
      <c r="N324" s="153"/>
      <c r="O324" s="153"/>
      <c r="P324" s="153"/>
      <c r="Q324" s="153"/>
      <c r="R324" s="153"/>
      <c r="S324" s="153"/>
      <c r="T324" s="153"/>
    </row>
    <row r="325" customFormat="false" ht="14.25" hidden="false" customHeight="true" outlineLevel="0" collapsed="false">
      <c r="A325" s="153"/>
      <c r="B325" s="153"/>
      <c r="C325" s="153"/>
      <c r="D325" s="153"/>
      <c r="E325" s="153"/>
      <c r="F325" s="153"/>
      <c r="G325" s="153"/>
      <c r="H325" s="153"/>
      <c r="I325" s="136"/>
      <c r="J325" s="153"/>
      <c r="K325" s="137" t="n">
        <f aca="false">IF(J325=0,0,G325)</f>
        <v>0</v>
      </c>
      <c r="L325" s="137" t="n">
        <f aca="false">IF(J325=0,0,F325)</f>
        <v>0</v>
      </c>
      <c r="M325" s="136"/>
      <c r="N325" s="153"/>
      <c r="O325" s="153"/>
      <c r="P325" s="153"/>
      <c r="Q325" s="153"/>
      <c r="R325" s="153"/>
      <c r="S325" s="153"/>
      <c r="T325" s="153"/>
    </row>
    <row r="326" customFormat="false" ht="14.25" hidden="false" customHeight="true" outlineLevel="0" collapsed="false">
      <c r="A326" s="153"/>
      <c r="B326" s="139" t="s">
        <v>170</v>
      </c>
      <c r="C326" s="139"/>
      <c r="D326" s="139"/>
      <c r="E326" s="139"/>
      <c r="F326" s="154"/>
      <c r="G326" s="154"/>
      <c r="H326" s="154"/>
      <c r="I326" s="155"/>
      <c r="J326" s="156"/>
      <c r="K326" s="137" t="n">
        <f aca="false">IF(J326=0,0,G326)</f>
        <v>0</v>
      </c>
      <c r="L326" s="137" t="n">
        <f aca="false">IF(J326=0,0,F326)</f>
        <v>0</v>
      </c>
      <c r="M326" s="136"/>
      <c r="N326" s="153"/>
      <c r="O326" s="153"/>
      <c r="P326" s="153"/>
      <c r="Q326" s="153"/>
      <c r="R326" s="153"/>
      <c r="S326" s="153"/>
      <c r="T326" s="153"/>
    </row>
    <row r="327" customFormat="false" ht="14.25" hidden="false" customHeight="true" outlineLevel="0" collapsed="false">
      <c r="A327" s="153"/>
      <c r="B327" s="153"/>
      <c r="C327" s="153"/>
      <c r="D327" s="153"/>
      <c r="E327" s="153"/>
      <c r="F327" s="153"/>
      <c r="G327" s="153"/>
      <c r="H327" s="153"/>
      <c r="I327" s="136"/>
      <c r="J327" s="153"/>
      <c r="K327" s="137" t="n">
        <f aca="false">IF(J327=0,0,G327)</f>
        <v>0</v>
      </c>
      <c r="L327" s="137" t="n">
        <f aca="false">IF(J327=0,0,F327)</f>
        <v>0</v>
      </c>
      <c r="M327" s="153"/>
      <c r="N327" s="153"/>
      <c r="O327" s="153"/>
      <c r="P327" s="153"/>
      <c r="Q327" s="153"/>
      <c r="R327" s="153"/>
      <c r="S327" s="153"/>
      <c r="T327" s="153"/>
    </row>
    <row r="328" customFormat="false" ht="14.25" hidden="false" customHeight="true" outlineLevel="0" collapsed="false">
      <c r="A328" s="153"/>
      <c r="B328" s="157" t="s">
        <v>181</v>
      </c>
      <c r="C328" s="157"/>
      <c r="D328" s="157"/>
      <c r="E328" s="157"/>
      <c r="F328" s="158"/>
      <c r="G328" s="158"/>
      <c r="H328" s="158"/>
      <c r="I328" s="159"/>
      <c r="J328" s="160"/>
      <c r="K328" s="137" t="n">
        <f aca="false">IF(J328=0,0,G328)</f>
        <v>0</v>
      </c>
      <c r="L328" s="137" t="n">
        <f aca="false">IF(J328=0,0,F328)</f>
        <v>0</v>
      </c>
      <c r="M328" s="136"/>
      <c r="N328" s="153"/>
      <c r="O328" s="153"/>
      <c r="P328" s="153"/>
      <c r="Q328" s="153"/>
      <c r="R328" s="153"/>
      <c r="S328" s="153"/>
      <c r="T328" s="153"/>
    </row>
    <row r="329" customFormat="false" ht="14.25" hidden="false" customHeight="true" outlineLevel="0" collapsed="false">
      <c r="A329" s="153"/>
      <c r="B329" s="161" t="s">
        <v>182</v>
      </c>
      <c r="C329" s="161"/>
      <c r="D329" s="161"/>
      <c r="E329" s="161"/>
      <c r="F329" s="173" t="s">
        <v>183</v>
      </c>
      <c r="G329" s="174" t="s">
        <v>184</v>
      </c>
      <c r="H329" s="115" t="s">
        <v>185</v>
      </c>
      <c r="I329" s="175" t="s">
        <v>186</v>
      </c>
      <c r="J329" s="173" t="s">
        <v>166</v>
      </c>
      <c r="K329" s="137" t="str">
        <f aca="false">IF(J329=0,0,G329)</f>
        <v>Produtividade (1)</v>
      </c>
      <c r="L329" s="137" t="str">
        <f aca="false">IF(J329=0,0,F329)</f>
        <v>Ambiente</v>
      </c>
      <c r="M329" s="136"/>
      <c r="N329" s="153"/>
      <c r="O329" s="153"/>
      <c r="P329" s="153"/>
      <c r="Q329" s="153"/>
      <c r="R329" s="153"/>
      <c r="S329" s="153"/>
      <c r="T329" s="153"/>
    </row>
    <row r="330" customFormat="false" ht="14.25" hidden="false" customHeight="true" outlineLevel="0" collapsed="false">
      <c r="A330" s="153"/>
      <c r="B330" s="163" t="s">
        <v>233</v>
      </c>
      <c r="C330" s="163"/>
      <c r="D330" s="163"/>
      <c r="E330" s="163"/>
      <c r="F330" s="146" t="e">
        <f aca="false">$B$14</f>
        <v>#REF!</v>
      </c>
      <c r="G330" s="176" t="n">
        <f aca="false">$F$14</f>
        <v>2700</v>
      </c>
      <c r="H330" s="164" t="n">
        <v>5</v>
      </c>
      <c r="I330" s="165"/>
      <c r="J330" s="177" t="n">
        <f aca="false">IF(I330=0,0,(G330/(I330/H330)))</f>
        <v>0</v>
      </c>
      <c r="K330" s="137" t="n">
        <f aca="false">IF(J330=0,0,G330)</f>
        <v>0</v>
      </c>
      <c r="L330" s="137" t="n">
        <f aca="false">IF(J330=0,0,F330)</f>
        <v>0</v>
      </c>
      <c r="M330" s="136"/>
      <c r="N330" s="153"/>
      <c r="O330" s="153"/>
      <c r="P330" s="153"/>
      <c r="Q330" s="153"/>
      <c r="R330" s="153"/>
      <c r="S330" s="153"/>
      <c r="T330" s="153"/>
    </row>
    <row r="331" customFormat="false" ht="14.25" hidden="false" customHeight="true" outlineLevel="0" collapsed="false">
      <c r="A331" s="153"/>
      <c r="B331" s="163"/>
      <c r="C331" s="163"/>
      <c r="D331" s="163"/>
      <c r="E331" s="163"/>
      <c r="F331" s="153" t="e">
        <f aca="false">$B$15</f>
        <v>#REF!</v>
      </c>
      <c r="G331" s="178" t="n">
        <f aca="false">$F$15</f>
        <v>9000</v>
      </c>
      <c r="H331" s="167" t="n">
        <v>5</v>
      </c>
      <c r="I331" s="168"/>
      <c r="J331" s="179" t="n">
        <f aca="false">IF(I331=0,0,(G331/(I331/H331)))</f>
        <v>0</v>
      </c>
      <c r="K331" s="137" t="n">
        <f aca="false">IF(J331=0,0,G331)</f>
        <v>0</v>
      </c>
      <c r="L331" s="137" t="n">
        <f aca="false">IF(J331=0,0,F331)</f>
        <v>0</v>
      </c>
      <c r="M331" s="136"/>
      <c r="N331" s="153"/>
      <c r="O331" s="153"/>
      <c r="P331" s="153"/>
      <c r="Q331" s="153"/>
      <c r="R331" s="153"/>
      <c r="S331" s="153"/>
      <c r="T331" s="153"/>
    </row>
    <row r="332" customFormat="false" ht="14.25" hidden="false" customHeight="true" outlineLevel="0" collapsed="false">
      <c r="A332" s="153"/>
      <c r="B332" s="163"/>
      <c r="C332" s="163"/>
      <c r="D332" s="163"/>
      <c r="E332" s="163"/>
      <c r="F332" s="153" t="e">
        <f aca="false">$B$16</f>
        <v>#REF!</v>
      </c>
      <c r="G332" s="178" t="n">
        <f aca="false">$F$16</f>
        <v>2700</v>
      </c>
      <c r="H332" s="167" t="n">
        <v>5</v>
      </c>
      <c r="I332" s="168"/>
      <c r="J332" s="179" t="n">
        <f aca="false">IF(I332=0,0,(G332/(I332/H332)))</f>
        <v>0</v>
      </c>
      <c r="K332" s="137" t="n">
        <f aca="false">IF(J332=0,0,G332)</f>
        <v>0</v>
      </c>
      <c r="L332" s="137" t="n">
        <f aca="false">IF(J332=0,0,F332)</f>
        <v>0</v>
      </c>
      <c r="M332" s="136"/>
      <c r="N332" s="153"/>
      <c r="O332" s="153"/>
      <c r="P332" s="153"/>
      <c r="Q332" s="153"/>
      <c r="R332" s="153"/>
      <c r="S332" s="153"/>
      <c r="T332" s="153"/>
    </row>
    <row r="333" customFormat="false" ht="14.25" hidden="false" customHeight="true" outlineLevel="0" collapsed="false">
      <c r="A333" s="153"/>
      <c r="B333" s="163"/>
      <c r="C333" s="163"/>
      <c r="D333" s="163"/>
      <c r="E333" s="163"/>
      <c r="F333" s="153" t="e">
        <f aca="false">$B$17</f>
        <v>#REF!</v>
      </c>
      <c r="G333" s="178" t="n">
        <f aca="false">$F$17</f>
        <v>2700</v>
      </c>
      <c r="H333" s="167" t="n">
        <v>5</v>
      </c>
      <c r="I333" s="168"/>
      <c r="J333" s="179" t="n">
        <f aca="false">IF(I333=0,0,(G333/(I333/H333)))</f>
        <v>0</v>
      </c>
      <c r="K333" s="137" t="n">
        <f aca="false">IF(J333=0,0,G333)</f>
        <v>0</v>
      </c>
      <c r="L333" s="137" t="n">
        <f aca="false">IF(J333=0,0,F333)</f>
        <v>0</v>
      </c>
      <c r="M333" s="136"/>
      <c r="N333" s="153"/>
      <c r="O333" s="153"/>
      <c r="P333" s="153"/>
      <c r="Q333" s="153"/>
      <c r="R333" s="153"/>
      <c r="S333" s="153"/>
      <c r="T333" s="153"/>
    </row>
    <row r="334" customFormat="false" ht="14.25" hidden="false" customHeight="true" outlineLevel="0" collapsed="false">
      <c r="B334" s="163"/>
      <c r="C334" s="163"/>
      <c r="D334" s="163"/>
      <c r="E334" s="163"/>
      <c r="F334" s="153" t="e">
        <f aca="false">$B$18</f>
        <v>#REF!</v>
      </c>
      <c r="G334" s="178" t="n">
        <f aca="false">$F$18</f>
        <v>2700</v>
      </c>
      <c r="H334" s="167" t="n">
        <v>5</v>
      </c>
      <c r="I334" s="168"/>
      <c r="J334" s="179" t="n">
        <f aca="false">IF(I334=0,0,(G334/(I334/H334)))</f>
        <v>0</v>
      </c>
      <c r="K334" s="137" t="n">
        <f aca="false">IF(J334=0,0,G334)</f>
        <v>0</v>
      </c>
      <c r="L334" s="137" t="n">
        <f aca="false">IF(J334=0,0,F334)</f>
        <v>0</v>
      </c>
      <c r="M334" s="136"/>
    </row>
    <row r="335" customFormat="false" ht="14.25" hidden="false" customHeight="true" outlineLevel="0" collapsed="false">
      <c r="B335" s="163"/>
      <c r="C335" s="163"/>
      <c r="D335" s="163"/>
      <c r="E335" s="163"/>
      <c r="F335" s="151" t="e">
        <f aca="false">$B$19</f>
        <v>#REF!</v>
      </c>
      <c r="G335" s="180" t="n">
        <f aca="false">$F$19</f>
        <v>100000</v>
      </c>
      <c r="H335" s="170" t="n">
        <v>5</v>
      </c>
      <c r="I335" s="171"/>
      <c r="J335" s="181" t="n">
        <f aca="false">IF(I335=0,0,(G335/(I335/H335)))</f>
        <v>0</v>
      </c>
      <c r="K335" s="137" t="n">
        <f aca="false">IF(J335=0,0,G335)</f>
        <v>0</v>
      </c>
      <c r="L335" s="137" t="n">
        <f aca="false">IF(J335=0,0,F335)</f>
        <v>0</v>
      </c>
      <c r="M335" s="136"/>
    </row>
    <row r="336" customFormat="false" ht="14.25" hidden="false" customHeight="true" outlineLevel="0" collapsed="false">
      <c r="B336" s="163" t="s">
        <v>234</v>
      </c>
      <c r="C336" s="163"/>
      <c r="D336" s="163"/>
      <c r="E336" s="163"/>
      <c r="F336" s="146" t="e">
        <f aca="false">$B$14</f>
        <v>#REF!</v>
      </c>
      <c r="G336" s="176" t="n">
        <f aca="false">$F$14</f>
        <v>2700</v>
      </c>
      <c r="H336" s="167" t="n">
        <v>5</v>
      </c>
      <c r="I336" s="168"/>
      <c r="J336" s="177" t="n">
        <f aca="false">IF(I336=0,0,(G336/(I336/H336)))</f>
        <v>0</v>
      </c>
      <c r="K336" s="137" t="n">
        <f aca="false">IF(J336=0,0,G336)</f>
        <v>0</v>
      </c>
      <c r="L336" s="137" t="n">
        <f aca="false">IF(J336=0,0,F336)</f>
        <v>0</v>
      </c>
      <c r="M336" s="136"/>
    </row>
    <row r="337" customFormat="false" ht="14.25" hidden="false" customHeight="true" outlineLevel="0" collapsed="false">
      <c r="B337" s="163"/>
      <c r="C337" s="163"/>
      <c r="D337" s="163"/>
      <c r="E337" s="163"/>
      <c r="F337" s="153" t="e">
        <f aca="false">$B$15</f>
        <v>#REF!</v>
      </c>
      <c r="G337" s="178" t="n">
        <f aca="false">$F$15</f>
        <v>9000</v>
      </c>
      <c r="H337" s="167" t="n">
        <v>5</v>
      </c>
      <c r="I337" s="168"/>
      <c r="J337" s="179" t="n">
        <f aca="false">IF(I337=0,0,(G337/(I337/H337)))</f>
        <v>0</v>
      </c>
      <c r="K337" s="137" t="n">
        <f aca="false">IF(J337=0,0,G337)</f>
        <v>0</v>
      </c>
      <c r="L337" s="137" t="n">
        <f aca="false">IF(J337=0,0,F337)</f>
        <v>0</v>
      </c>
      <c r="M337" s="136"/>
    </row>
    <row r="338" customFormat="false" ht="14.25" hidden="false" customHeight="true" outlineLevel="0" collapsed="false">
      <c r="B338" s="163"/>
      <c r="C338" s="163"/>
      <c r="D338" s="163"/>
      <c r="E338" s="163"/>
      <c r="F338" s="153" t="e">
        <f aca="false">$B$16</f>
        <v>#REF!</v>
      </c>
      <c r="G338" s="178" t="n">
        <f aca="false">$F$16</f>
        <v>2700</v>
      </c>
      <c r="H338" s="167" t="n">
        <v>5</v>
      </c>
      <c r="I338" s="168"/>
      <c r="J338" s="179" t="n">
        <f aca="false">IF(I338=0,0,(G338/(I338/H338)))</f>
        <v>0</v>
      </c>
      <c r="K338" s="137" t="n">
        <f aca="false">IF(J338=0,0,G338)</f>
        <v>0</v>
      </c>
      <c r="L338" s="137" t="n">
        <f aca="false">IF(J338=0,0,F338)</f>
        <v>0</v>
      </c>
      <c r="M338" s="136"/>
    </row>
    <row r="339" customFormat="false" ht="14.25" hidden="false" customHeight="true" outlineLevel="0" collapsed="false">
      <c r="B339" s="163"/>
      <c r="C339" s="163"/>
      <c r="D339" s="163"/>
      <c r="E339" s="163"/>
      <c r="F339" s="153" t="e">
        <f aca="false">$B$17</f>
        <v>#REF!</v>
      </c>
      <c r="G339" s="178" t="n">
        <f aca="false">$F$17</f>
        <v>2700</v>
      </c>
      <c r="H339" s="167" t="n">
        <v>5</v>
      </c>
      <c r="I339" s="168"/>
      <c r="J339" s="179" t="n">
        <f aca="false">IF(I339=0,0,(G339/(I339/H339)))</f>
        <v>0</v>
      </c>
      <c r="K339" s="137" t="n">
        <f aca="false">IF(J339=0,0,G339)</f>
        <v>0</v>
      </c>
      <c r="L339" s="137" t="n">
        <f aca="false">IF(J339=0,0,F339)</f>
        <v>0</v>
      </c>
      <c r="M339" s="136"/>
    </row>
    <row r="340" customFormat="false" ht="14.25" hidden="false" customHeight="true" outlineLevel="0" collapsed="false">
      <c r="B340" s="163"/>
      <c r="C340" s="163"/>
      <c r="D340" s="163"/>
      <c r="E340" s="163"/>
      <c r="F340" s="153" t="e">
        <f aca="false">$B$18</f>
        <v>#REF!</v>
      </c>
      <c r="G340" s="178" t="n">
        <f aca="false">$F$18</f>
        <v>2700</v>
      </c>
      <c r="H340" s="167" t="n">
        <v>5</v>
      </c>
      <c r="I340" s="168"/>
      <c r="J340" s="179" t="n">
        <f aca="false">IF(I340=0,0,(G340/(I340/H340)))</f>
        <v>0</v>
      </c>
      <c r="K340" s="137" t="n">
        <f aca="false">IF(J340=0,0,G340)</f>
        <v>0</v>
      </c>
      <c r="L340" s="137" t="n">
        <f aca="false">IF(J340=0,0,F340)</f>
        <v>0</v>
      </c>
      <c r="M340" s="136"/>
    </row>
    <row r="341" customFormat="false" ht="14.25" hidden="false" customHeight="true" outlineLevel="0" collapsed="false">
      <c r="B341" s="163"/>
      <c r="C341" s="163"/>
      <c r="D341" s="163"/>
      <c r="E341" s="163"/>
      <c r="F341" s="151" t="e">
        <f aca="false">$B$19</f>
        <v>#REF!</v>
      </c>
      <c r="G341" s="180" t="n">
        <f aca="false">$F$19</f>
        <v>100000</v>
      </c>
      <c r="H341" s="167" t="n">
        <v>5</v>
      </c>
      <c r="I341" s="168"/>
      <c r="J341" s="181" t="n">
        <f aca="false">IF(I341=0,0,(G341/(I341/H341)))</f>
        <v>0</v>
      </c>
      <c r="K341" s="137" t="n">
        <f aca="false">IF(J341=0,0,G341)</f>
        <v>0</v>
      </c>
      <c r="L341" s="137" t="n">
        <f aca="false">IF(J341=0,0,F341)</f>
        <v>0</v>
      </c>
      <c r="M341" s="136"/>
    </row>
    <row r="342" customFormat="false" ht="14.25" hidden="false" customHeight="true" outlineLevel="0" collapsed="false">
      <c r="B342" s="163" t="s">
        <v>235</v>
      </c>
      <c r="C342" s="163"/>
      <c r="D342" s="163"/>
      <c r="E342" s="163"/>
      <c r="F342" s="146" t="e">
        <f aca="false">$B$14</f>
        <v>#REF!</v>
      </c>
      <c r="G342" s="176" t="n">
        <f aca="false">$F$14</f>
        <v>2700</v>
      </c>
      <c r="H342" s="164" t="n">
        <v>5</v>
      </c>
      <c r="I342" s="165"/>
      <c r="J342" s="177" t="n">
        <f aca="false">IF(I342=0,0,(G342/(I342/H342)))</f>
        <v>0</v>
      </c>
      <c r="K342" s="137" t="n">
        <f aca="false">IF(J342=0,0,G342)</f>
        <v>0</v>
      </c>
      <c r="L342" s="137" t="n">
        <f aca="false">IF(J342=0,0,F342)</f>
        <v>0</v>
      </c>
      <c r="M342" s="136"/>
    </row>
    <row r="343" customFormat="false" ht="14.25" hidden="false" customHeight="true" outlineLevel="0" collapsed="false">
      <c r="B343" s="163"/>
      <c r="C343" s="163"/>
      <c r="D343" s="163"/>
      <c r="E343" s="163"/>
      <c r="F343" s="153" t="e">
        <f aca="false">$B$15</f>
        <v>#REF!</v>
      </c>
      <c r="G343" s="178" t="n">
        <f aca="false">$F$15</f>
        <v>9000</v>
      </c>
      <c r="H343" s="167" t="n">
        <v>5</v>
      </c>
      <c r="I343" s="168"/>
      <c r="J343" s="179" t="n">
        <f aca="false">IF(I343=0,0,(G343/(I343/H343)))</f>
        <v>0</v>
      </c>
      <c r="K343" s="137" t="n">
        <f aca="false">IF(J343=0,0,G343)</f>
        <v>0</v>
      </c>
      <c r="L343" s="137" t="n">
        <f aca="false">IF(J343=0,0,F343)</f>
        <v>0</v>
      </c>
      <c r="M343" s="136"/>
    </row>
    <row r="344" customFormat="false" ht="14.25" hidden="false" customHeight="true" outlineLevel="0" collapsed="false">
      <c r="B344" s="163"/>
      <c r="C344" s="163"/>
      <c r="D344" s="163"/>
      <c r="E344" s="163"/>
      <c r="F344" s="153" t="e">
        <f aca="false">$B$16</f>
        <v>#REF!</v>
      </c>
      <c r="G344" s="178" t="n">
        <f aca="false">$F$16</f>
        <v>2700</v>
      </c>
      <c r="H344" s="167" t="n">
        <v>5</v>
      </c>
      <c r="I344" s="168"/>
      <c r="J344" s="179" t="n">
        <f aca="false">IF(I344=0,0,(G344/(I344/H344)))</f>
        <v>0</v>
      </c>
      <c r="K344" s="137" t="n">
        <f aca="false">IF(J344=0,0,G344)</f>
        <v>0</v>
      </c>
      <c r="L344" s="137" t="n">
        <f aca="false">IF(J344=0,0,F344)</f>
        <v>0</v>
      </c>
      <c r="M344" s="136"/>
    </row>
    <row r="345" customFormat="false" ht="14.25" hidden="false" customHeight="true" outlineLevel="0" collapsed="false">
      <c r="B345" s="163"/>
      <c r="C345" s="163"/>
      <c r="D345" s="163"/>
      <c r="E345" s="163"/>
      <c r="F345" s="153" t="e">
        <f aca="false">$B$17</f>
        <v>#REF!</v>
      </c>
      <c r="G345" s="178" t="n">
        <f aca="false">$F$17</f>
        <v>2700</v>
      </c>
      <c r="H345" s="167" t="n">
        <v>5</v>
      </c>
      <c r="I345" s="168"/>
      <c r="J345" s="179" t="n">
        <f aca="false">IF(I345=0,0,(G345/(I345/H345)))</f>
        <v>0</v>
      </c>
      <c r="K345" s="137" t="n">
        <f aca="false">IF(J345=0,0,G345)</f>
        <v>0</v>
      </c>
      <c r="L345" s="137" t="n">
        <f aca="false">IF(J345=0,0,F345)</f>
        <v>0</v>
      </c>
      <c r="M345" s="136"/>
    </row>
    <row r="346" customFormat="false" ht="14.25" hidden="false" customHeight="true" outlineLevel="0" collapsed="false">
      <c r="B346" s="163"/>
      <c r="C346" s="163"/>
      <c r="D346" s="163"/>
      <c r="E346" s="163"/>
      <c r="F346" s="153" t="e">
        <f aca="false">$B$18</f>
        <v>#REF!</v>
      </c>
      <c r="G346" s="178" t="n">
        <f aca="false">$F$18</f>
        <v>2700</v>
      </c>
      <c r="H346" s="167" t="n">
        <v>5</v>
      </c>
      <c r="I346" s="168"/>
      <c r="J346" s="179" t="n">
        <f aca="false">IF(I346=0,0,(G346/(I346/H346)))</f>
        <v>0</v>
      </c>
      <c r="K346" s="137" t="n">
        <f aca="false">IF(J346=0,0,G346)</f>
        <v>0</v>
      </c>
      <c r="L346" s="137" t="n">
        <f aca="false">IF(J346=0,0,F346)</f>
        <v>0</v>
      </c>
      <c r="M346" s="136"/>
    </row>
    <row r="347" customFormat="false" ht="14.25" hidden="false" customHeight="true" outlineLevel="0" collapsed="false">
      <c r="B347" s="163"/>
      <c r="C347" s="163"/>
      <c r="D347" s="163"/>
      <c r="E347" s="163"/>
      <c r="F347" s="151" t="e">
        <f aca="false">$B$19</f>
        <v>#REF!</v>
      </c>
      <c r="G347" s="180" t="n">
        <f aca="false">$F$19</f>
        <v>100000</v>
      </c>
      <c r="H347" s="170" t="n">
        <v>5</v>
      </c>
      <c r="I347" s="171"/>
      <c r="J347" s="181" t="n">
        <f aca="false">IF(I347=0,0,(G347/(I347/H347)))</f>
        <v>0</v>
      </c>
      <c r="K347" s="137" t="n">
        <f aca="false">IF(J347=0,0,G347)</f>
        <v>0</v>
      </c>
      <c r="L347" s="137" t="n">
        <f aca="false">IF(J347=0,0,F347)</f>
        <v>0</v>
      </c>
      <c r="M347" s="136"/>
    </row>
    <row r="348" customFormat="false" ht="14.25" hidden="false" customHeight="true" outlineLevel="0" collapsed="false">
      <c r="B348" s="163" t="s">
        <v>236</v>
      </c>
      <c r="C348" s="163"/>
      <c r="D348" s="163"/>
      <c r="E348" s="163"/>
      <c r="F348" s="146" t="e">
        <f aca="false">$B$14</f>
        <v>#REF!</v>
      </c>
      <c r="G348" s="176" t="n">
        <f aca="false">$F$14</f>
        <v>2700</v>
      </c>
      <c r="H348" s="164" t="n">
        <v>10</v>
      </c>
      <c r="I348" s="165"/>
      <c r="J348" s="177" t="n">
        <f aca="false">IF(I348=0,0,(G348/(I348/H348)))</f>
        <v>0</v>
      </c>
      <c r="K348" s="137" t="n">
        <f aca="false">IF(J348=0,0,G348)</f>
        <v>0</v>
      </c>
      <c r="L348" s="137" t="n">
        <f aca="false">IF(J348=0,0,F348)</f>
        <v>0</v>
      </c>
      <c r="M348" s="136"/>
    </row>
    <row r="349" customFormat="false" ht="14.25" hidden="false" customHeight="true" outlineLevel="0" collapsed="false">
      <c r="B349" s="163"/>
      <c r="C349" s="163"/>
      <c r="D349" s="163"/>
      <c r="E349" s="163"/>
      <c r="F349" s="153" t="e">
        <f aca="false">$B$15</f>
        <v>#REF!</v>
      </c>
      <c r="G349" s="178" t="n">
        <f aca="false">$F$15</f>
        <v>9000</v>
      </c>
      <c r="H349" s="167" t="n">
        <v>10</v>
      </c>
      <c r="I349" s="168"/>
      <c r="J349" s="179" t="n">
        <f aca="false">IF(I349=0,0,(G349/(I349/H349)))</f>
        <v>0</v>
      </c>
      <c r="K349" s="137" t="n">
        <f aca="false">IF(J349=0,0,G349)</f>
        <v>0</v>
      </c>
      <c r="L349" s="137" t="n">
        <f aca="false">IF(J349=0,0,F349)</f>
        <v>0</v>
      </c>
      <c r="M349" s="136"/>
    </row>
    <row r="350" customFormat="false" ht="14.25" hidden="false" customHeight="true" outlineLevel="0" collapsed="false">
      <c r="B350" s="163"/>
      <c r="C350" s="163"/>
      <c r="D350" s="163"/>
      <c r="E350" s="163"/>
      <c r="F350" s="153" t="e">
        <f aca="false">$B$16</f>
        <v>#REF!</v>
      </c>
      <c r="G350" s="178" t="n">
        <f aca="false">$F$16</f>
        <v>2700</v>
      </c>
      <c r="H350" s="167" t="n">
        <v>10</v>
      </c>
      <c r="I350" s="168"/>
      <c r="J350" s="179" t="n">
        <f aca="false">IF(I350=0,0,(G350/(I350/H350)))</f>
        <v>0</v>
      </c>
      <c r="K350" s="137" t="n">
        <f aca="false">IF(J350=0,0,G350)</f>
        <v>0</v>
      </c>
      <c r="L350" s="137" t="n">
        <f aca="false">IF(J350=0,0,F350)</f>
        <v>0</v>
      </c>
      <c r="M350" s="136"/>
    </row>
    <row r="351" customFormat="false" ht="14.25" hidden="false" customHeight="true" outlineLevel="0" collapsed="false">
      <c r="B351" s="163"/>
      <c r="C351" s="163"/>
      <c r="D351" s="163"/>
      <c r="E351" s="163"/>
      <c r="F351" s="153" t="e">
        <f aca="false">$B$17</f>
        <v>#REF!</v>
      </c>
      <c r="G351" s="178" t="n">
        <f aca="false">$F$17</f>
        <v>2700</v>
      </c>
      <c r="H351" s="167" t="n">
        <v>10</v>
      </c>
      <c r="I351" s="168"/>
      <c r="J351" s="179" t="n">
        <f aca="false">IF(I351=0,0,(G351/(I351/H351)))</f>
        <v>0</v>
      </c>
      <c r="K351" s="137" t="n">
        <f aca="false">IF(J351=0,0,G351)</f>
        <v>0</v>
      </c>
      <c r="L351" s="137" t="n">
        <f aca="false">IF(J351=0,0,F351)</f>
        <v>0</v>
      </c>
      <c r="M351" s="136"/>
    </row>
    <row r="352" customFormat="false" ht="14.25" hidden="false" customHeight="true" outlineLevel="0" collapsed="false">
      <c r="B352" s="163"/>
      <c r="C352" s="163"/>
      <c r="D352" s="163"/>
      <c r="E352" s="163"/>
      <c r="F352" s="153" t="e">
        <f aca="false">$B$18</f>
        <v>#REF!</v>
      </c>
      <c r="G352" s="178" t="n">
        <f aca="false">$F$18</f>
        <v>2700</v>
      </c>
      <c r="H352" s="167" t="n">
        <v>10</v>
      </c>
      <c r="I352" s="168"/>
      <c r="J352" s="179" t="n">
        <f aca="false">IF(I352=0,0,(G352/(I352/H352)))</f>
        <v>0</v>
      </c>
      <c r="K352" s="137" t="n">
        <f aca="false">IF(J352=0,0,G352)</f>
        <v>0</v>
      </c>
      <c r="L352" s="137" t="n">
        <f aca="false">IF(J352=0,0,F352)</f>
        <v>0</v>
      </c>
      <c r="M352" s="136"/>
    </row>
    <row r="353" customFormat="false" ht="14.25" hidden="false" customHeight="true" outlineLevel="0" collapsed="false">
      <c r="B353" s="163"/>
      <c r="C353" s="163"/>
      <c r="D353" s="163"/>
      <c r="E353" s="163"/>
      <c r="F353" s="151" t="e">
        <f aca="false">$B$19</f>
        <v>#REF!</v>
      </c>
      <c r="G353" s="180" t="n">
        <f aca="false">$F$19</f>
        <v>100000</v>
      </c>
      <c r="H353" s="170" t="n">
        <v>10</v>
      </c>
      <c r="I353" s="171"/>
      <c r="J353" s="181" t="n">
        <f aca="false">IF(I353=0,0,(G353/(I353/H353)))</f>
        <v>0</v>
      </c>
      <c r="K353" s="137" t="n">
        <f aca="false">IF(J353=0,0,G353)</f>
        <v>0</v>
      </c>
      <c r="L353" s="137" t="n">
        <f aca="false">IF(J353=0,0,F353)</f>
        <v>0</v>
      </c>
      <c r="M353" s="136"/>
    </row>
    <row r="354" customFormat="false" ht="14.25" hidden="false" customHeight="true" outlineLevel="0" collapsed="false">
      <c r="B354" s="163" t="s">
        <v>237</v>
      </c>
      <c r="C354" s="163"/>
      <c r="D354" s="163"/>
      <c r="E354" s="163"/>
      <c r="F354" s="146" t="e">
        <f aca="false">$B$14</f>
        <v>#REF!</v>
      </c>
      <c r="G354" s="176" t="n">
        <f aca="false">$F$14</f>
        <v>2700</v>
      </c>
      <c r="H354" s="167" t="n">
        <v>5</v>
      </c>
      <c r="I354" s="168"/>
      <c r="J354" s="177" t="n">
        <f aca="false">IF(I354=0,0,(G354/(I354/H354)))</f>
        <v>0</v>
      </c>
      <c r="K354" s="137" t="n">
        <f aca="false">IF(J354=0,0,G354)</f>
        <v>0</v>
      </c>
      <c r="L354" s="137" t="n">
        <f aca="false">IF(J354=0,0,F354)</f>
        <v>0</v>
      </c>
      <c r="M354" s="136"/>
    </row>
    <row r="355" customFormat="false" ht="14.25" hidden="false" customHeight="true" outlineLevel="0" collapsed="false">
      <c r="B355" s="163"/>
      <c r="C355" s="163"/>
      <c r="D355" s="163"/>
      <c r="E355" s="163"/>
      <c r="F355" s="153" t="e">
        <f aca="false">$B$15</f>
        <v>#REF!</v>
      </c>
      <c r="G355" s="178" t="n">
        <f aca="false">$F$15</f>
        <v>9000</v>
      </c>
      <c r="H355" s="167" t="n">
        <v>5</v>
      </c>
      <c r="I355" s="168"/>
      <c r="J355" s="179" t="n">
        <f aca="false">IF(I355=0,0,(G355/(I355/H355)))</f>
        <v>0</v>
      </c>
      <c r="K355" s="137" t="n">
        <f aca="false">IF(J355=0,0,G355)</f>
        <v>0</v>
      </c>
      <c r="L355" s="137" t="n">
        <f aca="false">IF(J355=0,0,F355)</f>
        <v>0</v>
      </c>
      <c r="M355" s="136"/>
    </row>
    <row r="356" customFormat="false" ht="14.25" hidden="false" customHeight="true" outlineLevel="0" collapsed="false">
      <c r="B356" s="163"/>
      <c r="C356" s="163"/>
      <c r="D356" s="163"/>
      <c r="E356" s="163"/>
      <c r="F356" s="153" t="e">
        <f aca="false">$B$16</f>
        <v>#REF!</v>
      </c>
      <c r="G356" s="178" t="n">
        <f aca="false">$F$16</f>
        <v>2700</v>
      </c>
      <c r="H356" s="167" t="n">
        <v>5</v>
      </c>
      <c r="I356" s="168"/>
      <c r="J356" s="179" t="n">
        <f aca="false">IF(I356=0,0,(G356/(I356/H356)))</f>
        <v>0</v>
      </c>
      <c r="K356" s="137" t="n">
        <f aca="false">IF(J356=0,0,G356)</f>
        <v>0</v>
      </c>
      <c r="L356" s="137" t="n">
        <f aca="false">IF(J356=0,0,F356)</f>
        <v>0</v>
      </c>
      <c r="M356" s="136"/>
    </row>
    <row r="357" customFormat="false" ht="14.25" hidden="false" customHeight="true" outlineLevel="0" collapsed="false">
      <c r="B357" s="163"/>
      <c r="C357" s="163"/>
      <c r="D357" s="163"/>
      <c r="E357" s="163"/>
      <c r="F357" s="153" t="e">
        <f aca="false">$B$17</f>
        <v>#REF!</v>
      </c>
      <c r="G357" s="178" t="n">
        <f aca="false">$F$17</f>
        <v>2700</v>
      </c>
      <c r="H357" s="167" t="n">
        <v>5</v>
      </c>
      <c r="I357" s="168"/>
      <c r="J357" s="179" t="n">
        <f aca="false">IF(I357=0,0,(G357/(I357/H357)))</f>
        <v>0</v>
      </c>
      <c r="K357" s="137" t="n">
        <f aca="false">IF(J357=0,0,G357)</f>
        <v>0</v>
      </c>
      <c r="L357" s="137" t="n">
        <f aca="false">IF(J357=0,0,F357)</f>
        <v>0</v>
      </c>
      <c r="M357" s="136"/>
    </row>
    <row r="358" customFormat="false" ht="14.25" hidden="false" customHeight="true" outlineLevel="0" collapsed="false">
      <c r="B358" s="163"/>
      <c r="C358" s="163"/>
      <c r="D358" s="163"/>
      <c r="E358" s="163"/>
      <c r="F358" s="153" t="e">
        <f aca="false">$B$18</f>
        <v>#REF!</v>
      </c>
      <c r="G358" s="178" t="n">
        <f aca="false">$F$18</f>
        <v>2700</v>
      </c>
      <c r="H358" s="167" t="n">
        <v>5</v>
      </c>
      <c r="I358" s="168"/>
      <c r="J358" s="179" t="n">
        <f aca="false">IF(I358=0,0,(G358/(I358/H358)))</f>
        <v>0</v>
      </c>
      <c r="K358" s="137" t="n">
        <f aca="false">IF(J358=0,0,G358)</f>
        <v>0</v>
      </c>
      <c r="L358" s="137" t="n">
        <f aca="false">IF(J358=0,0,F358)</f>
        <v>0</v>
      </c>
      <c r="M358" s="136"/>
    </row>
    <row r="359" customFormat="false" ht="14.25" hidden="false" customHeight="true" outlineLevel="0" collapsed="false">
      <c r="B359" s="163"/>
      <c r="C359" s="163"/>
      <c r="D359" s="163"/>
      <c r="E359" s="163"/>
      <c r="F359" s="151" t="e">
        <f aca="false">$B$19</f>
        <v>#REF!</v>
      </c>
      <c r="G359" s="180" t="n">
        <f aca="false">$F$19</f>
        <v>100000</v>
      </c>
      <c r="H359" s="167" t="n">
        <v>5</v>
      </c>
      <c r="I359" s="168"/>
      <c r="J359" s="181" t="n">
        <f aca="false">IF(I359=0,0,(G359/(I359/H359)))</f>
        <v>0</v>
      </c>
      <c r="K359" s="137" t="n">
        <f aca="false">IF(J359=0,0,G359)</f>
        <v>0</v>
      </c>
      <c r="L359" s="137" t="n">
        <f aca="false">IF(J359=0,0,F359)</f>
        <v>0</v>
      </c>
      <c r="M359" s="136"/>
    </row>
    <row r="360" customFormat="false" ht="14.25" hidden="false" customHeight="true" outlineLevel="0" collapsed="false">
      <c r="B360" s="163" t="s">
        <v>238</v>
      </c>
      <c r="C360" s="163"/>
      <c r="D360" s="163"/>
      <c r="E360" s="163"/>
      <c r="F360" s="146" t="e">
        <f aca="false">$B$14</f>
        <v>#REF!</v>
      </c>
      <c r="G360" s="176" t="n">
        <f aca="false">$F$14</f>
        <v>2700</v>
      </c>
      <c r="H360" s="164" t="n">
        <v>5</v>
      </c>
      <c r="I360" s="165"/>
      <c r="J360" s="177" t="n">
        <f aca="false">IF(I360=0,0,(G360/(I360/H360)))</f>
        <v>0</v>
      </c>
      <c r="K360" s="137" t="n">
        <f aca="false">IF(J360=0,0,G360)</f>
        <v>0</v>
      </c>
      <c r="L360" s="137" t="n">
        <f aca="false">IF(J360=0,0,F360)</f>
        <v>0</v>
      </c>
      <c r="M360" s="136"/>
    </row>
    <row r="361" customFormat="false" ht="14.25" hidden="false" customHeight="true" outlineLevel="0" collapsed="false">
      <c r="B361" s="163"/>
      <c r="C361" s="163"/>
      <c r="D361" s="163"/>
      <c r="E361" s="163"/>
      <c r="F361" s="153" t="e">
        <f aca="false">$B$15</f>
        <v>#REF!</v>
      </c>
      <c r="G361" s="178" t="n">
        <f aca="false">$F$15</f>
        <v>9000</v>
      </c>
      <c r="H361" s="167" t="n">
        <v>5</v>
      </c>
      <c r="I361" s="168"/>
      <c r="J361" s="179" t="n">
        <f aca="false">IF(I361=0,0,(G361/(I361/H361)))</f>
        <v>0</v>
      </c>
      <c r="K361" s="137" t="n">
        <f aca="false">IF(J361=0,0,G361)</f>
        <v>0</v>
      </c>
      <c r="L361" s="137" t="n">
        <f aca="false">IF(J361=0,0,F361)</f>
        <v>0</v>
      </c>
      <c r="M361" s="136"/>
    </row>
    <row r="362" customFormat="false" ht="14.25" hidden="false" customHeight="true" outlineLevel="0" collapsed="false">
      <c r="B362" s="163"/>
      <c r="C362" s="163"/>
      <c r="D362" s="163"/>
      <c r="E362" s="163"/>
      <c r="F362" s="153" t="e">
        <f aca="false">$B$16</f>
        <v>#REF!</v>
      </c>
      <c r="G362" s="178" t="n">
        <f aca="false">$F$16</f>
        <v>2700</v>
      </c>
      <c r="H362" s="167" t="n">
        <v>5</v>
      </c>
      <c r="I362" s="168"/>
      <c r="J362" s="179" t="n">
        <f aca="false">IF(I362=0,0,(G362/(I362/H362)))</f>
        <v>0</v>
      </c>
      <c r="K362" s="137" t="n">
        <f aca="false">IF(J362=0,0,G362)</f>
        <v>0</v>
      </c>
      <c r="L362" s="137" t="n">
        <f aca="false">IF(J362=0,0,F362)</f>
        <v>0</v>
      </c>
      <c r="M362" s="136"/>
    </row>
    <row r="363" customFormat="false" ht="14.25" hidden="false" customHeight="true" outlineLevel="0" collapsed="false">
      <c r="B363" s="163"/>
      <c r="C363" s="163"/>
      <c r="D363" s="163"/>
      <c r="E363" s="163"/>
      <c r="F363" s="153" t="e">
        <f aca="false">$B$17</f>
        <v>#REF!</v>
      </c>
      <c r="G363" s="178" t="n">
        <f aca="false">$F$17</f>
        <v>2700</v>
      </c>
      <c r="H363" s="167" t="n">
        <v>5</v>
      </c>
      <c r="I363" s="168"/>
      <c r="J363" s="179" t="n">
        <f aca="false">IF(I363=0,0,(G363/(I363/H363)))</f>
        <v>0</v>
      </c>
      <c r="K363" s="137" t="n">
        <f aca="false">IF(J363=0,0,G363)</f>
        <v>0</v>
      </c>
      <c r="L363" s="137" t="n">
        <f aca="false">IF(J363=0,0,F363)</f>
        <v>0</v>
      </c>
      <c r="M363" s="136"/>
    </row>
    <row r="364" customFormat="false" ht="14.25" hidden="false" customHeight="true" outlineLevel="0" collapsed="false">
      <c r="B364" s="163"/>
      <c r="C364" s="163"/>
      <c r="D364" s="163"/>
      <c r="E364" s="163"/>
      <c r="F364" s="153" t="e">
        <f aca="false">$B$18</f>
        <v>#REF!</v>
      </c>
      <c r="G364" s="178" t="n">
        <f aca="false">$F$18</f>
        <v>2700</v>
      </c>
      <c r="H364" s="167" t="n">
        <v>5</v>
      </c>
      <c r="I364" s="168"/>
      <c r="J364" s="179" t="n">
        <f aca="false">IF(I364=0,0,(G364/(I364/H364)))</f>
        <v>0</v>
      </c>
      <c r="K364" s="137" t="n">
        <f aca="false">IF(J364=0,0,G364)</f>
        <v>0</v>
      </c>
      <c r="L364" s="137" t="n">
        <f aca="false">IF(J364=0,0,F364)</f>
        <v>0</v>
      </c>
      <c r="M364" s="136"/>
    </row>
    <row r="365" customFormat="false" ht="14.25" hidden="false" customHeight="true" outlineLevel="0" collapsed="false">
      <c r="B365" s="163"/>
      <c r="C365" s="163"/>
      <c r="D365" s="163"/>
      <c r="E365" s="163"/>
      <c r="F365" s="151" t="e">
        <f aca="false">$B$19</f>
        <v>#REF!</v>
      </c>
      <c r="G365" s="180" t="n">
        <f aca="false">$F$19</f>
        <v>100000</v>
      </c>
      <c r="H365" s="170" t="n">
        <v>5</v>
      </c>
      <c r="I365" s="171"/>
      <c r="J365" s="181" t="n">
        <f aca="false">IF(I365=0,0,(G365/(I365/H365)))</f>
        <v>0</v>
      </c>
      <c r="K365" s="137" t="n">
        <f aca="false">IF(J365=0,0,G365)</f>
        <v>0</v>
      </c>
      <c r="L365" s="137" t="n">
        <f aca="false">IF(J365=0,0,F365)</f>
        <v>0</v>
      </c>
      <c r="M365" s="136"/>
    </row>
    <row r="366" customFormat="false" ht="14.25" hidden="false" customHeight="true" outlineLevel="0" collapsed="false">
      <c r="I366" s="136"/>
      <c r="K366" s="137" t="n">
        <f aca="false">IF(J366=0,0,G366)</f>
        <v>0</v>
      </c>
      <c r="L366" s="137" t="n">
        <f aca="false">IF(J366=0,0,F366)</f>
        <v>0</v>
      </c>
      <c r="M366" s="136"/>
    </row>
    <row r="367" customFormat="false" ht="14.25" hidden="false" customHeight="true" outlineLevel="0" collapsed="false">
      <c r="B367" s="157" t="s">
        <v>239</v>
      </c>
      <c r="C367" s="157"/>
      <c r="D367" s="157"/>
      <c r="E367" s="157"/>
      <c r="F367" s="158"/>
      <c r="G367" s="158"/>
      <c r="H367" s="158"/>
      <c r="I367" s="159"/>
      <c r="J367" s="160"/>
      <c r="K367" s="137" t="n">
        <f aca="false">IF(J367=0,0,G367)</f>
        <v>0</v>
      </c>
      <c r="L367" s="137" t="n">
        <f aca="false">IF(J367=0,0,F367)</f>
        <v>0</v>
      </c>
      <c r="M367" s="136"/>
    </row>
    <row r="368" customFormat="false" ht="14.25" hidden="false" customHeight="true" outlineLevel="0" collapsed="false">
      <c r="B368" s="161" t="s">
        <v>182</v>
      </c>
      <c r="C368" s="161"/>
      <c r="D368" s="161"/>
      <c r="E368" s="161"/>
      <c r="F368" s="173" t="s">
        <v>183</v>
      </c>
      <c r="G368" s="174" t="s">
        <v>184</v>
      </c>
      <c r="H368" s="173" t="s">
        <v>185</v>
      </c>
      <c r="I368" s="175" t="s">
        <v>186</v>
      </c>
      <c r="J368" s="173" t="s">
        <v>166</v>
      </c>
      <c r="K368" s="137" t="str">
        <f aca="false">IF(J368=0,0,G368)</f>
        <v>Produtividade (1)</v>
      </c>
      <c r="L368" s="137" t="str">
        <f aca="false">IF(J368=0,0,F368)</f>
        <v>Ambiente</v>
      </c>
      <c r="M368" s="136"/>
    </row>
    <row r="369" customFormat="false" ht="14.25" hidden="false" customHeight="true" outlineLevel="0" collapsed="false">
      <c r="B369" s="163" t="s">
        <v>240</v>
      </c>
      <c r="C369" s="163"/>
      <c r="D369" s="163"/>
      <c r="E369" s="163"/>
      <c r="F369" s="146" t="e">
        <f aca="false">$B$14</f>
        <v>#REF!</v>
      </c>
      <c r="G369" s="176" t="n">
        <f aca="false">$F$14</f>
        <v>2700</v>
      </c>
      <c r="H369" s="176" t="n">
        <v>1</v>
      </c>
      <c r="I369" s="182"/>
      <c r="J369" s="177" t="n">
        <f aca="false">IF(I369=0,0,(G369/(I369/H369)))</f>
        <v>0</v>
      </c>
      <c r="K369" s="137" t="n">
        <f aca="false">IF(J369=0,0,G369)</f>
        <v>0</v>
      </c>
      <c r="L369" s="137" t="n">
        <f aca="false">IF(J369=0,0,F369)</f>
        <v>0</v>
      </c>
      <c r="M369" s="136"/>
    </row>
    <row r="370" customFormat="false" ht="14.25" hidden="false" customHeight="true" outlineLevel="0" collapsed="false">
      <c r="B370" s="163"/>
      <c r="C370" s="163"/>
      <c r="D370" s="163"/>
      <c r="E370" s="163"/>
      <c r="F370" s="153" t="e">
        <f aca="false">$B$15</f>
        <v>#REF!</v>
      </c>
      <c r="G370" s="178" t="n">
        <f aca="false">$F$15</f>
        <v>9000</v>
      </c>
      <c r="H370" s="178" t="n">
        <v>1</v>
      </c>
      <c r="I370" s="183"/>
      <c r="J370" s="179" t="n">
        <f aca="false">IF(I370=0,0,(G370/(I370/H370)))</f>
        <v>0</v>
      </c>
      <c r="K370" s="137" t="n">
        <f aca="false">IF(J370=0,0,G370)</f>
        <v>0</v>
      </c>
      <c r="L370" s="137" t="n">
        <f aca="false">IF(J370=0,0,F370)</f>
        <v>0</v>
      </c>
      <c r="M370" s="136"/>
    </row>
    <row r="371" customFormat="false" ht="14.25" hidden="false" customHeight="true" outlineLevel="0" collapsed="false">
      <c r="B371" s="163"/>
      <c r="C371" s="163"/>
      <c r="D371" s="163"/>
      <c r="E371" s="163"/>
      <c r="F371" s="153" t="e">
        <f aca="false">$B$16</f>
        <v>#REF!</v>
      </c>
      <c r="G371" s="178" t="n">
        <f aca="false">$F$16</f>
        <v>2700</v>
      </c>
      <c r="H371" s="178" t="n">
        <v>1</v>
      </c>
      <c r="I371" s="183"/>
      <c r="J371" s="179" t="n">
        <f aca="false">IF(I371=0,0,(G371/(I371/H371)))</f>
        <v>0</v>
      </c>
      <c r="K371" s="137" t="n">
        <f aca="false">IF(J371=0,0,G371)</f>
        <v>0</v>
      </c>
      <c r="L371" s="137" t="n">
        <f aca="false">IF(J371=0,0,F371)</f>
        <v>0</v>
      </c>
      <c r="M371" s="136"/>
    </row>
    <row r="372" customFormat="false" ht="14.25" hidden="false" customHeight="true" outlineLevel="0" collapsed="false">
      <c r="B372" s="163"/>
      <c r="C372" s="163"/>
      <c r="D372" s="163"/>
      <c r="E372" s="163"/>
      <c r="F372" s="153" t="e">
        <f aca="false">$B$17</f>
        <v>#REF!</v>
      </c>
      <c r="G372" s="178" t="n">
        <f aca="false">$F$17</f>
        <v>2700</v>
      </c>
      <c r="H372" s="178" t="n">
        <v>1</v>
      </c>
      <c r="I372" s="183"/>
      <c r="J372" s="179" t="n">
        <f aca="false">IF(I372=0,0,(G372/(I372/H372)))</f>
        <v>0</v>
      </c>
      <c r="K372" s="137" t="n">
        <f aca="false">IF(J372=0,0,G372)</f>
        <v>0</v>
      </c>
      <c r="L372" s="137" t="n">
        <f aca="false">IF(J372=0,0,F372)</f>
        <v>0</v>
      </c>
      <c r="M372" s="136"/>
    </row>
    <row r="373" customFormat="false" ht="14.25" hidden="false" customHeight="true" outlineLevel="0" collapsed="false">
      <c r="B373" s="163"/>
      <c r="C373" s="163"/>
      <c r="D373" s="163"/>
      <c r="E373" s="163"/>
      <c r="F373" s="153" t="e">
        <f aca="false">$B$18</f>
        <v>#REF!</v>
      </c>
      <c r="G373" s="178" t="n">
        <f aca="false">$F$18</f>
        <v>2700</v>
      </c>
      <c r="H373" s="178" t="n">
        <v>1</v>
      </c>
      <c r="I373" s="183"/>
      <c r="J373" s="179" t="n">
        <f aca="false">IF(I373=0,0,(G373/(I373/H373)))</f>
        <v>0</v>
      </c>
      <c r="K373" s="137" t="n">
        <f aca="false">IF(J373=0,0,G373)</f>
        <v>0</v>
      </c>
      <c r="L373" s="137" t="n">
        <f aca="false">IF(J373=0,0,F373)</f>
        <v>0</v>
      </c>
      <c r="M373" s="136"/>
    </row>
    <row r="374" customFormat="false" ht="14.25" hidden="false" customHeight="true" outlineLevel="0" collapsed="false">
      <c r="B374" s="163"/>
      <c r="C374" s="163"/>
      <c r="D374" s="163"/>
      <c r="E374" s="163"/>
      <c r="F374" s="151" t="e">
        <f aca="false">$B$19</f>
        <v>#REF!</v>
      </c>
      <c r="G374" s="180" t="n">
        <f aca="false">$F$19</f>
        <v>100000</v>
      </c>
      <c r="H374" s="180" t="n">
        <v>1</v>
      </c>
      <c r="I374" s="184"/>
      <c r="J374" s="181" t="n">
        <f aca="false">IF(I374=0,0,(G374/(I374/H374)))</f>
        <v>0</v>
      </c>
      <c r="K374" s="137" t="n">
        <f aca="false">IF(J374=0,0,G374)</f>
        <v>0</v>
      </c>
      <c r="L374" s="137" t="n">
        <f aca="false">IF(J374=0,0,F374)</f>
        <v>0</v>
      </c>
      <c r="M374" s="136"/>
    </row>
    <row r="375" customFormat="false" ht="14.25" hidden="false" customHeight="true" outlineLevel="0" collapsed="false">
      <c r="B375" s="163" t="s">
        <v>241</v>
      </c>
      <c r="C375" s="163"/>
      <c r="D375" s="163"/>
      <c r="E375" s="163"/>
      <c r="F375" s="146" t="e">
        <f aca="false">$B$14</f>
        <v>#REF!</v>
      </c>
      <c r="G375" s="176" t="n">
        <f aca="false">$F$14</f>
        <v>2700</v>
      </c>
      <c r="H375" s="176" t="n">
        <v>1</v>
      </c>
      <c r="I375" s="182"/>
      <c r="J375" s="177" t="n">
        <f aca="false">IF(I375=0,0,(G375/(I375/H375)))</f>
        <v>0</v>
      </c>
      <c r="K375" s="137" t="n">
        <f aca="false">IF(J375=0,0,G375)</f>
        <v>0</v>
      </c>
      <c r="L375" s="137" t="n">
        <f aca="false">IF(J375=0,0,F375)</f>
        <v>0</v>
      </c>
      <c r="M375" s="136"/>
    </row>
    <row r="376" customFormat="false" ht="14.25" hidden="false" customHeight="true" outlineLevel="0" collapsed="false">
      <c r="B376" s="163"/>
      <c r="C376" s="163"/>
      <c r="D376" s="163"/>
      <c r="E376" s="163"/>
      <c r="F376" s="153" t="e">
        <f aca="false">$B$15</f>
        <v>#REF!</v>
      </c>
      <c r="G376" s="178" t="n">
        <f aca="false">$F$15</f>
        <v>9000</v>
      </c>
      <c r="H376" s="178" t="n">
        <v>1</v>
      </c>
      <c r="I376" s="183"/>
      <c r="J376" s="179" t="n">
        <f aca="false">IF(I376=0,0,(G376/(I376/H376)))</f>
        <v>0</v>
      </c>
      <c r="K376" s="137" t="n">
        <f aca="false">IF(J376=0,0,G376)</f>
        <v>0</v>
      </c>
      <c r="L376" s="137" t="n">
        <f aca="false">IF(J376=0,0,F376)</f>
        <v>0</v>
      </c>
      <c r="M376" s="136"/>
    </row>
    <row r="377" customFormat="false" ht="14.25" hidden="false" customHeight="true" outlineLevel="0" collapsed="false">
      <c r="B377" s="163"/>
      <c r="C377" s="163"/>
      <c r="D377" s="163"/>
      <c r="E377" s="163"/>
      <c r="F377" s="153" t="e">
        <f aca="false">$B$16</f>
        <v>#REF!</v>
      </c>
      <c r="G377" s="178" t="n">
        <f aca="false">$F$16</f>
        <v>2700</v>
      </c>
      <c r="H377" s="178" t="n">
        <v>1</v>
      </c>
      <c r="I377" s="183"/>
      <c r="J377" s="179" t="n">
        <f aca="false">IF(I377=0,0,(G377/(I377/H377)))</f>
        <v>0</v>
      </c>
      <c r="K377" s="137" t="n">
        <f aca="false">IF(J377=0,0,G377)</f>
        <v>0</v>
      </c>
      <c r="L377" s="137" t="n">
        <f aca="false">IF(J377=0,0,F377)</f>
        <v>0</v>
      </c>
      <c r="M377" s="136"/>
    </row>
    <row r="378" customFormat="false" ht="14.25" hidden="false" customHeight="true" outlineLevel="0" collapsed="false">
      <c r="B378" s="163"/>
      <c r="C378" s="163"/>
      <c r="D378" s="163"/>
      <c r="E378" s="163"/>
      <c r="F378" s="153" t="e">
        <f aca="false">$B$17</f>
        <v>#REF!</v>
      </c>
      <c r="G378" s="178" t="n">
        <f aca="false">$F$17</f>
        <v>2700</v>
      </c>
      <c r="H378" s="178" t="n">
        <v>1</v>
      </c>
      <c r="I378" s="183"/>
      <c r="J378" s="179" t="n">
        <f aca="false">IF(I378=0,0,(G378/(I378/H378)))</f>
        <v>0</v>
      </c>
      <c r="K378" s="137" t="n">
        <f aca="false">IF(J378=0,0,G378)</f>
        <v>0</v>
      </c>
      <c r="L378" s="137" t="n">
        <f aca="false">IF(J378=0,0,F378)</f>
        <v>0</v>
      </c>
      <c r="M378" s="136"/>
    </row>
    <row r="379" customFormat="false" ht="14.25" hidden="false" customHeight="true" outlineLevel="0" collapsed="false">
      <c r="B379" s="163"/>
      <c r="C379" s="163"/>
      <c r="D379" s="163"/>
      <c r="E379" s="163"/>
      <c r="F379" s="153" t="e">
        <f aca="false">$B$18</f>
        <v>#REF!</v>
      </c>
      <c r="G379" s="178" t="n">
        <f aca="false">$F$18</f>
        <v>2700</v>
      </c>
      <c r="H379" s="178" t="n">
        <v>1</v>
      </c>
      <c r="I379" s="183"/>
      <c r="J379" s="179" t="n">
        <f aca="false">IF(I379=0,0,(G379/(I379/H379)))</f>
        <v>0</v>
      </c>
      <c r="K379" s="137" t="n">
        <f aca="false">IF(J379=0,0,G379)</f>
        <v>0</v>
      </c>
      <c r="L379" s="137" t="n">
        <f aca="false">IF(J379=0,0,F379)</f>
        <v>0</v>
      </c>
      <c r="M379" s="136"/>
    </row>
    <row r="380" customFormat="false" ht="14.25" hidden="false" customHeight="true" outlineLevel="0" collapsed="false">
      <c r="B380" s="163"/>
      <c r="C380" s="163"/>
      <c r="D380" s="163"/>
      <c r="E380" s="163"/>
      <c r="F380" s="151" t="e">
        <f aca="false">$B$19</f>
        <v>#REF!</v>
      </c>
      <c r="G380" s="180" t="n">
        <f aca="false">$F$19</f>
        <v>100000</v>
      </c>
      <c r="H380" s="180" t="n">
        <v>1</v>
      </c>
      <c r="I380" s="184"/>
      <c r="J380" s="181" t="n">
        <f aca="false">IF(I380=0,0,(G380/(I380/H380)))</f>
        <v>0</v>
      </c>
      <c r="K380" s="137" t="n">
        <f aca="false">IF(J380=0,0,G380)</f>
        <v>0</v>
      </c>
      <c r="L380" s="137" t="n">
        <f aca="false">IF(J380=0,0,F380)</f>
        <v>0</v>
      </c>
      <c r="M380" s="136"/>
    </row>
    <row r="381" customFormat="false" ht="14.25" hidden="false" customHeight="true" outlineLevel="0" collapsed="false">
      <c r="B381" s="163" t="s">
        <v>242</v>
      </c>
      <c r="C381" s="163"/>
      <c r="D381" s="163"/>
      <c r="E381" s="163"/>
      <c r="F381" s="146" t="e">
        <f aca="false">$B$14</f>
        <v>#REF!</v>
      </c>
      <c r="G381" s="176" t="n">
        <f aca="false">$F$14</f>
        <v>2700</v>
      </c>
      <c r="H381" s="176" t="n">
        <v>1</v>
      </c>
      <c r="I381" s="182"/>
      <c r="J381" s="177" t="n">
        <f aca="false">IF(I381=0,0,(G381/(I381/H381)))</f>
        <v>0</v>
      </c>
      <c r="K381" s="137" t="n">
        <f aca="false">IF(J381=0,0,G381)</f>
        <v>0</v>
      </c>
      <c r="L381" s="137" t="n">
        <f aca="false">IF(J381=0,0,F381)</f>
        <v>0</v>
      </c>
      <c r="M381" s="136"/>
    </row>
    <row r="382" customFormat="false" ht="14.25" hidden="false" customHeight="true" outlineLevel="0" collapsed="false">
      <c r="B382" s="163"/>
      <c r="C382" s="163"/>
      <c r="D382" s="163"/>
      <c r="E382" s="163"/>
      <c r="F382" s="153" t="e">
        <f aca="false">$B$15</f>
        <v>#REF!</v>
      </c>
      <c r="G382" s="178" t="n">
        <f aca="false">$F$15</f>
        <v>9000</v>
      </c>
      <c r="H382" s="178" t="n">
        <v>1</v>
      </c>
      <c r="I382" s="183"/>
      <c r="J382" s="179" t="n">
        <f aca="false">IF(I382=0,0,(G382/(I382/H382)))</f>
        <v>0</v>
      </c>
      <c r="K382" s="137" t="n">
        <f aca="false">IF(J382=0,0,G382)</f>
        <v>0</v>
      </c>
      <c r="L382" s="137" t="n">
        <f aca="false">IF(J382=0,0,F382)</f>
        <v>0</v>
      </c>
      <c r="M382" s="136"/>
    </row>
    <row r="383" customFormat="false" ht="14.25" hidden="false" customHeight="true" outlineLevel="0" collapsed="false">
      <c r="B383" s="163"/>
      <c r="C383" s="163"/>
      <c r="D383" s="163"/>
      <c r="E383" s="163"/>
      <c r="F383" s="153" t="e">
        <f aca="false">$B$16</f>
        <v>#REF!</v>
      </c>
      <c r="G383" s="178" t="n">
        <f aca="false">$F$16</f>
        <v>2700</v>
      </c>
      <c r="H383" s="178" t="n">
        <v>1</v>
      </c>
      <c r="I383" s="183"/>
      <c r="J383" s="179" t="n">
        <f aca="false">IF(I383=0,0,(G383/(I383/H383)))</f>
        <v>0</v>
      </c>
      <c r="K383" s="137" t="n">
        <f aca="false">IF(J383=0,0,G383)</f>
        <v>0</v>
      </c>
      <c r="L383" s="137" t="n">
        <f aca="false">IF(J383=0,0,F383)</f>
        <v>0</v>
      </c>
      <c r="M383" s="136"/>
    </row>
    <row r="384" customFormat="false" ht="14.25" hidden="false" customHeight="true" outlineLevel="0" collapsed="false">
      <c r="B384" s="163"/>
      <c r="C384" s="163"/>
      <c r="D384" s="163"/>
      <c r="E384" s="163"/>
      <c r="F384" s="153" t="e">
        <f aca="false">$B$17</f>
        <v>#REF!</v>
      </c>
      <c r="G384" s="178" t="n">
        <f aca="false">$F$17</f>
        <v>2700</v>
      </c>
      <c r="H384" s="178" t="n">
        <v>1</v>
      </c>
      <c r="I384" s="183"/>
      <c r="J384" s="179" t="n">
        <f aca="false">IF(I384=0,0,(G384/(I384/H384)))</f>
        <v>0</v>
      </c>
      <c r="K384" s="137" t="n">
        <f aca="false">IF(J384=0,0,G384)</f>
        <v>0</v>
      </c>
      <c r="L384" s="137" t="n">
        <f aca="false">IF(J384=0,0,F384)</f>
        <v>0</v>
      </c>
      <c r="M384" s="136"/>
    </row>
    <row r="385" customFormat="false" ht="14.25" hidden="false" customHeight="true" outlineLevel="0" collapsed="false">
      <c r="B385" s="163"/>
      <c r="C385" s="163"/>
      <c r="D385" s="163"/>
      <c r="E385" s="163"/>
      <c r="F385" s="153" t="e">
        <f aca="false">$B$18</f>
        <v>#REF!</v>
      </c>
      <c r="G385" s="178" t="n">
        <f aca="false">$F$18</f>
        <v>2700</v>
      </c>
      <c r="H385" s="178" t="n">
        <v>1</v>
      </c>
      <c r="I385" s="183"/>
      <c r="J385" s="179" t="n">
        <f aca="false">IF(I385=0,0,(G385/(I385/H385)))</f>
        <v>0</v>
      </c>
      <c r="K385" s="137" t="n">
        <f aca="false">IF(J385=0,0,G385)</f>
        <v>0</v>
      </c>
      <c r="L385" s="137" t="n">
        <f aca="false">IF(J385=0,0,F385)</f>
        <v>0</v>
      </c>
      <c r="M385" s="136"/>
    </row>
    <row r="386" customFormat="false" ht="14.25" hidden="false" customHeight="true" outlineLevel="0" collapsed="false">
      <c r="B386" s="163"/>
      <c r="C386" s="163"/>
      <c r="D386" s="163"/>
      <c r="E386" s="163"/>
      <c r="F386" s="151" t="e">
        <f aca="false">$B$19</f>
        <v>#REF!</v>
      </c>
      <c r="G386" s="180" t="n">
        <f aca="false">$F$19</f>
        <v>100000</v>
      </c>
      <c r="H386" s="180" t="n">
        <v>1</v>
      </c>
      <c r="I386" s="184"/>
      <c r="J386" s="181" t="n">
        <f aca="false">IF(I386=0,0,(G386/(I386/H386)))</f>
        <v>0</v>
      </c>
      <c r="K386" s="137" t="n">
        <f aca="false">IF(J386=0,0,G386)</f>
        <v>0</v>
      </c>
      <c r="L386" s="137" t="n">
        <f aca="false">IF(J386=0,0,F386)</f>
        <v>0</v>
      </c>
      <c r="M386" s="136"/>
    </row>
    <row r="387" customFormat="false" ht="14.25" hidden="false" customHeight="true" outlineLevel="0" collapsed="false">
      <c r="B387" s="163" t="s">
        <v>243</v>
      </c>
      <c r="C387" s="163"/>
      <c r="D387" s="163"/>
      <c r="E387" s="163"/>
      <c r="F387" s="146" t="e">
        <f aca="false">$B$14</f>
        <v>#REF!</v>
      </c>
      <c r="G387" s="176" t="n">
        <f aca="false">$F$14</f>
        <v>2700</v>
      </c>
      <c r="H387" s="176" t="n">
        <v>1</v>
      </c>
      <c r="I387" s="182"/>
      <c r="J387" s="177" t="n">
        <f aca="false">IF(I387=0,0,(G387/(I387/H387)))</f>
        <v>0</v>
      </c>
      <c r="K387" s="137" t="n">
        <f aca="false">IF(J387=0,0,G387)</f>
        <v>0</v>
      </c>
      <c r="L387" s="137" t="n">
        <f aca="false">IF(J387=0,0,F387)</f>
        <v>0</v>
      </c>
      <c r="M387" s="136"/>
    </row>
    <row r="388" customFormat="false" ht="14.25" hidden="false" customHeight="true" outlineLevel="0" collapsed="false">
      <c r="B388" s="163"/>
      <c r="C388" s="163"/>
      <c r="D388" s="163"/>
      <c r="E388" s="163"/>
      <c r="F388" s="153" t="e">
        <f aca="false">$B$15</f>
        <v>#REF!</v>
      </c>
      <c r="G388" s="178" t="n">
        <f aca="false">$F$15</f>
        <v>9000</v>
      </c>
      <c r="H388" s="178" t="n">
        <v>1</v>
      </c>
      <c r="I388" s="183"/>
      <c r="J388" s="179" t="n">
        <f aca="false">IF(I388=0,0,(G388/(I388/H388)))</f>
        <v>0</v>
      </c>
      <c r="K388" s="137" t="n">
        <f aca="false">IF(J388=0,0,G388)</f>
        <v>0</v>
      </c>
      <c r="L388" s="137" t="n">
        <f aca="false">IF(J388=0,0,F388)</f>
        <v>0</v>
      </c>
      <c r="M388" s="136"/>
    </row>
    <row r="389" customFormat="false" ht="14.25" hidden="false" customHeight="true" outlineLevel="0" collapsed="false">
      <c r="B389" s="163"/>
      <c r="C389" s="163"/>
      <c r="D389" s="163"/>
      <c r="E389" s="163"/>
      <c r="F389" s="153" t="e">
        <f aca="false">$B$16</f>
        <v>#REF!</v>
      </c>
      <c r="G389" s="178" t="n">
        <f aca="false">$F$16</f>
        <v>2700</v>
      </c>
      <c r="H389" s="178" t="n">
        <v>1</v>
      </c>
      <c r="I389" s="183"/>
      <c r="J389" s="179" t="n">
        <f aca="false">IF(I389=0,0,(G389/(I389/H389)))</f>
        <v>0</v>
      </c>
      <c r="K389" s="137" t="n">
        <f aca="false">IF(J389=0,0,G389)</f>
        <v>0</v>
      </c>
      <c r="L389" s="137" t="n">
        <f aca="false">IF(J389=0,0,F389)</f>
        <v>0</v>
      </c>
      <c r="M389" s="136"/>
    </row>
    <row r="390" customFormat="false" ht="14.25" hidden="false" customHeight="true" outlineLevel="0" collapsed="false">
      <c r="B390" s="163"/>
      <c r="C390" s="163"/>
      <c r="D390" s="163"/>
      <c r="E390" s="163"/>
      <c r="F390" s="153" t="e">
        <f aca="false">$B$17</f>
        <v>#REF!</v>
      </c>
      <c r="G390" s="178" t="n">
        <f aca="false">$F$17</f>
        <v>2700</v>
      </c>
      <c r="H390" s="178" t="n">
        <v>1</v>
      </c>
      <c r="I390" s="183"/>
      <c r="J390" s="179" t="n">
        <f aca="false">IF(I390=0,0,(G390/(I390/H390)))</f>
        <v>0</v>
      </c>
      <c r="K390" s="137" t="n">
        <f aca="false">IF(J390=0,0,G390)</f>
        <v>0</v>
      </c>
      <c r="L390" s="137" t="n">
        <f aca="false">IF(J390=0,0,F390)</f>
        <v>0</v>
      </c>
      <c r="M390" s="136"/>
    </row>
    <row r="391" customFormat="false" ht="14.25" hidden="false" customHeight="true" outlineLevel="0" collapsed="false">
      <c r="B391" s="163"/>
      <c r="C391" s="163"/>
      <c r="D391" s="163"/>
      <c r="E391" s="163"/>
      <c r="F391" s="153" t="e">
        <f aca="false">$B$18</f>
        <v>#REF!</v>
      </c>
      <c r="G391" s="178" t="n">
        <f aca="false">$F$18</f>
        <v>2700</v>
      </c>
      <c r="H391" s="178" t="n">
        <v>1</v>
      </c>
      <c r="I391" s="183"/>
      <c r="J391" s="179" t="n">
        <f aca="false">IF(I391=0,0,(G391/(I391/H391)))</f>
        <v>0</v>
      </c>
      <c r="K391" s="137" t="n">
        <f aca="false">IF(J391=0,0,G391)</f>
        <v>0</v>
      </c>
      <c r="L391" s="137" t="n">
        <f aca="false">IF(J391=0,0,F391)</f>
        <v>0</v>
      </c>
      <c r="M391" s="136"/>
    </row>
    <row r="392" customFormat="false" ht="14.25" hidden="false" customHeight="true" outlineLevel="0" collapsed="false">
      <c r="B392" s="163"/>
      <c r="C392" s="163"/>
      <c r="D392" s="163"/>
      <c r="E392" s="163"/>
      <c r="F392" s="151" t="e">
        <f aca="false">$B$19</f>
        <v>#REF!</v>
      </c>
      <c r="G392" s="180" t="n">
        <f aca="false">$F$19</f>
        <v>100000</v>
      </c>
      <c r="H392" s="180" t="n">
        <v>1</v>
      </c>
      <c r="I392" s="184"/>
      <c r="J392" s="181" t="n">
        <f aca="false">IF(I392=0,0,(G392/(I392/H392)))</f>
        <v>0</v>
      </c>
      <c r="K392" s="137" t="n">
        <f aca="false">IF(J392=0,0,G392)</f>
        <v>0</v>
      </c>
      <c r="L392" s="137" t="n">
        <f aca="false">IF(J392=0,0,F392)</f>
        <v>0</v>
      </c>
      <c r="M392" s="136"/>
    </row>
    <row r="393" customFormat="false" ht="14.25" hidden="false" customHeight="true" outlineLevel="0" collapsed="false">
      <c r="I393" s="136"/>
      <c r="K393" s="137" t="n">
        <f aca="false">IF(J393=0,0,G393)</f>
        <v>0</v>
      </c>
      <c r="L393" s="137" t="n">
        <f aca="false">IF(J393=0,0,F393)</f>
        <v>0</v>
      </c>
      <c r="M393" s="136"/>
    </row>
    <row r="394" customFormat="false" ht="14.25" hidden="false" customHeight="true" outlineLevel="0" collapsed="false">
      <c r="B394" s="157" t="s">
        <v>217</v>
      </c>
      <c r="C394" s="157"/>
      <c r="D394" s="157"/>
      <c r="E394" s="157"/>
      <c r="F394" s="158"/>
      <c r="G394" s="158"/>
      <c r="H394" s="158"/>
      <c r="I394" s="159"/>
      <c r="J394" s="160"/>
      <c r="K394" s="137" t="n">
        <f aca="false">IF(J394=0,0,G394)</f>
        <v>0</v>
      </c>
      <c r="L394" s="137" t="n">
        <f aca="false">IF(J394=0,0,F394)</f>
        <v>0</v>
      </c>
      <c r="M394" s="136"/>
    </row>
    <row r="395" customFormat="false" ht="14.25" hidden="false" customHeight="true" outlineLevel="0" collapsed="false">
      <c r="B395" s="161" t="s">
        <v>182</v>
      </c>
      <c r="C395" s="161"/>
      <c r="D395" s="161"/>
      <c r="E395" s="161"/>
      <c r="F395" s="173" t="s">
        <v>183</v>
      </c>
      <c r="G395" s="174" t="s">
        <v>184</v>
      </c>
      <c r="H395" s="173" t="s">
        <v>218</v>
      </c>
      <c r="I395" s="175" t="s">
        <v>219</v>
      </c>
      <c r="J395" s="173" t="s">
        <v>166</v>
      </c>
      <c r="K395" s="137" t="str">
        <f aca="false">IF(J395=0,0,G395)</f>
        <v>Produtividade (1)</v>
      </c>
      <c r="L395" s="137" t="str">
        <f aca="false">IF(J395=0,0,F395)</f>
        <v>Ambiente</v>
      </c>
      <c r="M395" s="136"/>
    </row>
    <row r="396" customFormat="false" ht="14.25" hidden="false" customHeight="true" outlineLevel="0" collapsed="false">
      <c r="B396" s="163" t="s">
        <v>244</v>
      </c>
      <c r="C396" s="163"/>
      <c r="D396" s="163"/>
      <c r="E396" s="163"/>
      <c r="F396" s="146" t="e">
        <f aca="false">$B$14</f>
        <v>#REF!</v>
      </c>
      <c r="G396" s="176" t="n">
        <f aca="false">$F$14</f>
        <v>2700</v>
      </c>
      <c r="H396" s="176" t="n">
        <v>1</v>
      </c>
      <c r="I396" s="182"/>
      <c r="J396" s="177" t="n">
        <f aca="false">IF(I396=0,0,(G396/(I396/H396)))</f>
        <v>0</v>
      </c>
      <c r="K396" s="137" t="n">
        <f aca="false">IF(J396=0,0,G396)</f>
        <v>0</v>
      </c>
      <c r="L396" s="137" t="n">
        <f aca="false">IF(J396=0,0,F396)</f>
        <v>0</v>
      </c>
      <c r="M396" s="136"/>
    </row>
    <row r="397" customFormat="false" ht="14.25" hidden="false" customHeight="true" outlineLevel="0" collapsed="false">
      <c r="B397" s="163"/>
      <c r="C397" s="163"/>
      <c r="D397" s="163"/>
      <c r="E397" s="163"/>
      <c r="F397" s="153" t="e">
        <f aca="false">$B$15</f>
        <v>#REF!</v>
      </c>
      <c r="G397" s="178" t="n">
        <f aca="false">$F$15</f>
        <v>9000</v>
      </c>
      <c r="H397" s="178" t="n">
        <v>1</v>
      </c>
      <c r="I397" s="183"/>
      <c r="J397" s="179" t="n">
        <f aca="false">IF(I397=0,0,(G397/(I397/H397)))</f>
        <v>0</v>
      </c>
      <c r="K397" s="137" t="n">
        <f aca="false">IF(J397=0,0,G397)</f>
        <v>0</v>
      </c>
      <c r="L397" s="137" t="n">
        <f aca="false">IF(J397=0,0,F397)</f>
        <v>0</v>
      </c>
      <c r="M397" s="136"/>
    </row>
    <row r="398" customFormat="false" ht="14.25" hidden="false" customHeight="true" outlineLevel="0" collapsed="false">
      <c r="B398" s="163"/>
      <c r="C398" s="163"/>
      <c r="D398" s="163"/>
      <c r="E398" s="163"/>
      <c r="F398" s="153" t="e">
        <f aca="false">$B$16</f>
        <v>#REF!</v>
      </c>
      <c r="G398" s="178" t="n">
        <f aca="false">$F$16</f>
        <v>2700</v>
      </c>
      <c r="H398" s="178" t="n">
        <v>1</v>
      </c>
      <c r="I398" s="183"/>
      <c r="J398" s="179" t="n">
        <f aca="false">IF(I398=0,0,(G398/(I398/H398)))</f>
        <v>0</v>
      </c>
      <c r="K398" s="137" t="n">
        <f aca="false">IF(J398=0,0,G398)</f>
        <v>0</v>
      </c>
      <c r="L398" s="137" t="n">
        <f aca="false">IF(J398=0,0,F398)</f>
        <v>0</v>
      </c>
      <c r="M398" s="136"/>
    </row>
    <row r="399" customFormat="false" ht="14.25" hidden="false" customHeight="true" outlineLevel="0" collapsed="false">
      <c r="B399" s="163"/>
      <c r="C399" s="163"/>
      <c r="D399" s="163"/>
      <c r="E399" s="163"/>
      <c r="F399" s="153" t="e">
        <f aca="false">$B$17</f>
        <v>#REF!</v>
      </c>
      <c r="G399" s="178" t="n">
        <f aca="false">$F$17</f>
        <v>2700</v>
      </c>
      <c r="H399" s="178" t="n">
        <v>1</v>
      </c>
      <c r="I399" s="183"/>
      <c r="J399" s="179" t="n">
        <f aca="false">IF(I399=0,0,(G399/(I399/H399)))</f>
        <v>0</v>
      </c>
      <c r="K399" s="137" t="n">
        <f aca="false">IF(J399=0,0,G399)</f>
        <v>0</v>
      </c>
      <c r="L399" s="137" t="n">
        <f aca="false">IF(J399=0,0,F399)</f>
        <v>0</v>
      </c>
      <c r="M399" s="136"/>
    </row>
    <row r="400" customFormat="false" ht="14.25" hidden="false" customHeight="true" outlineLevel="0" collapsed="false">
      <c r="B400" s="163"/>
      <c r="C400" s="163"/>
      <c r="D400" s="163"/>
      <c r="E400" s="163"/>
      <c r="F400" s="153" t="e">
        <f aca="false">$B$18</f>
        <v>#REF!</v>
      </c>
      <c r="G400" s="178" t="n">
        <f aca="false">$F$18</f>
        <v>2700</v>
      </c>
      <c r="H400" s="178" t="n">
        <v>1</v>
      </c>
      <c r="I400" s="183"/>
      <c r="J400" s="179" t="n">
        <f aca="false">IF(I400=0,0,(G400/(I400/H400)))</f>
        <v>0</v>
      </c>
      <c r="K400" s="137" t="n">
        <f aca="false">IF(J400=0,0,G400)</f>
        <v>0</v>
      </c>
      <c r="L400" s="137" t="n">
        <f aca="false">IF(J400=0,0,F400)</f>
        <v>0</v>
      </c>
      <c r="M400" s="136"/>
    </row>
    <row r="401" customFormat="false" ht="14.25" hidden="false" customHeight="true" outlineLevel="0" collapsed="false">
      <c r="B401" s="163"/>
      <c r="C401" s="163"/>
      <c r="D401" s="163"/>
      <c r="E401" s="163"/>
      <c r="F401" s="151" t="e">
        <f aca="false">$B$19</f>
        <v>#REF!</v>
      </c>
      <c r="G401" s="180" t="n">
        <f aca="false">$F$19</f>
        <v>100000</v>
      </c>
      <c r="H401" s="180" t="n">
        <v>1</v>
      </c>
      <c r="I401" s="184"/>
      <c r="J401" s="181" t="n">
        <f aca="false">IF(I401=0,0,(G401/(I401/H401)))</f>
        <v>0</v>
      </c>
      <c r="K401" s="137" t="n">
        <f aca="false">IF(J401=0,0,G401)</f>
        <v>0</v>
      </c>
      <c r="L401" s="137" t="n">
        <f aca="false">IF(J401=0,0,F401)</f>
        <v>0</v>
      </c>
      <c r="M401" s="136"/>
    </row>
    <row r="402" customFormat="false" ht="14.25" hidden="false" customHeight="true" outlineLevel="0" collapsed="false">
      <c r="B402" s="163" t="s">
        <v>245</v>
      </c>
      <c r="C402" s="163"/>
      <c r="D402" s="163"/>
      <c r="E402" s="163"/>
      <c r="F402" s="146" t="e">
        <f aca="false">$B$14</f>
        <v>#REF!</v>
      </c>
      <c r="G402" s="176" t="n">
        <f aca="false">$F$14</f>
        <v>2700</v>
      </c>
      <c r="H402" s="176" t="n">
        <v>1</v>
      </c>
      <c r="I402" s="182"/>
      <c r="J402" s="177" t="n">
        <f aca="false">IF(I402=0,0,(G402/(I402/H402)))</f>
        <v>0</v>
      </c>
      <c r="K402" s="137" t="n">
        <f aca="false">IF(J402=0,0,G402)</f>
        <v>0</v>
      </c>
      <c r="L402" s="137" t="n">
        <f aca="false">IF(J402=0,0,F402)</f>
        <v>0</v>
      </c>
      <c r="M402" s="136"/>
    </row>
    <row r="403" customFormat="false" ht="14.25" hidden="false" customHeight="true" outlineLevel="0" collapsed="false">
      <c r="B403" s="163"/>
      <c r="C403" s="163"/>
      <c r="D403" s="163"/>
      <c r="E403" s="163"/>
      <c r="F403" s="153" t="e">
        <f aca="false">$B$15</f>
        <v>#REF!</v>
      </c>
      <c r="G403" s="178" t="n">
        <f aca="false">$F$15</f>
        <v>9000</v>
      </c>
      <c r="H403" s="178" t="n">
        <v>1</v>
      </c>
      <c r="I403" s="183"/>
      <c r="J403" s="179" t="n">
        <f aca="false">IF(I403=0,0,(G403/(I403/H403)))</f>
        <v>0</v>
      </c>
      <c r="K403" s="137" t="n">
        <f aca="false">IF(J403=0,0,G403)</f>
        <v>0</v>
      </c>
      <c r="L403" s="137" t="n">
        <f aca="false">IF(J403=0,0,F403)</f>
        <v>0</v>
      </c>
      <c r="M403" s="136"/>
    </row>
    <row r="404" customFormat="false" ht="14.25" hidden="false" customHeight="true" outlineLevel="0" collapsed="false">
      <c r="B404" s="163"/>
      <c r="C404" s="163"/>
      <c r="D404" s="163"/>
      <c r="E404" s="163"/>
      <c r="F404" s="153" t="e">
        <f aca="false">$B$16</f>
        <v>#REF!</v>
      </c>
      <c r="G404" s="178" t="n">
        <f aca="false">$F$16</f>
        <v>2700</v>
      </c>
      <c r="H404" s="178" t="n">
        <v>1</v>
      </c>
      <c r="I404" s="183"/>
      <c r="J404" s="179" t="n">
        <f aca="false">IF(I404=0,0,(G404/(I404/H404)))</f>
        <v>0</v>
      </c>
      <c r="K404" s="137" t="n">
        <f aca="false">IF(J404=0,0,G404)</f>
        <v>0</v>
      </c>
      <c r="L404" s="137" t="n">
        <f aca="false">IF(J404=0,0,F404)</f>
        <v>0</v>
      </c>
      <c r="M404" s="136"/>
    </row>
    <row r="405" customFormat="false" ht="14.25" hidden="false" customHeight="true" outlineLevel="0" collapsed="false">
      <c r="B405" s="163"/>
      <c r="C405" s="163"/>
      <c r="D405" s="163"/>
      <c r="E405" s="163"/>
      <c r="F405" s="153" t="e">
        <f aca="false">$B$17</f>
        <v>#REF!</v>
      </c>
      <c r="G405" s="178" t="n">
        <f aca="false">$F$17</f>
        <v>2700</v>
      </c>
      <c r="H405" s="178" t="n">
        <v>1</v>
      </c>
      <c r="I405" s="183"/>
      <c r="J405" s="179" t="n">
        <f aca="false">IF(I405=0,0,(G405/(I405/H405)))</f>
        <v>0</v>
      </c>
      <c r="K405" s="137" t="n">
        <f aca="false">IF(J405=0,0,G405)</f>
        <v>0</v>
      </c>
      <c r="L405" s="137" t="n">
        <f aca="false">IF(J405=0,0,F405)</f>
        <v>0</v>
      </c>
      <c r="M405" s="136"/>
    </row>
    <row r="406" customFormat="false" ht="14.25" hidden="false" customHeight="true" outlineLevel="0" collapsed="false">
      <c r="B406" s="163"/>
      <c r="C406" s="163"/>
      <c r="D406" s="163"/>
      <c r="E406" s="163"/>
      <c r="F406" s="153" t="e">
        <f aca="false">$B$18</f>
        <v>#REF!</v>
      </c>
      <c r="G406" s="178" t="n">
        <f aca="false">$F$18</f>
        <v>2700</v>
      </c>
      <c r="H406" s="178" t="n">
        <v>1</v>
      </c>
      <c r="I406" s="183"/>
      <c r="J406" s="179" t="n">
        <f aca="false">IF(I406=0,0,(G406/(I406/H406)))</f>
        <v>0</v>
      </c>
      <c r="K406" s="137" t="n">
        <f aca="false">IF(J406=0,0,G406)</f>
        <v>0</v>
      </c>
      <c r="L406" s="137" t="n">
        <f aca="false">IF(J406=0,0,F406)</f>
        <v>0</v>
      </c>
      <c r="M406" s="136"/>
    </row>
    <row r="407" customFormat="false" ht="14.25" hidden="false" customHeight="true" outlineLevel="0" collapsed="false">
      <c r="B407" s="163"/>
      <c r="C407" s="163"/>
      <c r="D407" s="163"/>
      <c r="E407" s="163"/>
      <c r="F407" s="151" t="e">
        <f aca="false">$B$19</f>
        <v>#REF!</v>
      </c>
      <c r="G407" s="180" t="n">
        <f aca="false">$F$19</f>
        <v>100000</v>
      </c>
      <c r="H407" s="180" t="n">
        <v>1</v>
      </c>
      <c r="I407" s="184"/>
      <c r="J407" s="181" t="n">
        <f aca="false">IF(I407=0,0,(G407/(I407/H407)))</f>
        <v>0</v>
      </c>
      <c r="K407" s="137" t="n">
        <f aca="false">IF(J407=0,0,G407)</f>
        <v>0</v>
      </c>
      <c r="L407" s="137" t="n">
        <f aca="false">IF(J407=0,0,F407)</f>
        <v>0</v>
      </c>
      <c r="M407" s="136"/>
    </row>
    <row r="408" customFormat="false" ht="14.25" hidden="false" customHeight="true" outlineLevel="0" collapsed="false">
      <c r="I408" s="136"/>
      <c r="K408" s="137" t="n">
        <f aca="false">IF(J408=0,0,G408)</f>
        <v>0</v>
      </c>
      <c r="L408" s="137" t="n">
        <f aca="false">IF(J408=0,0,F408)</f>
        <v>0</v>
      </c>
      <c r="M408" s="136"/>
    </row>
    <row r="409" customFormat="false" ht="14.25" hidden="false" customHeight="true" outlineLevel="0" collapsed="false">
      <c r="I409" s="136"/>
      <c r="K409" s="137" t="n">
        <f aca="false">IF(J409=0,0,G409)</f>
        <v>0</v>
      </c>
      <c r="L409" s="137" t="n">
        <f aca="false">IF(J409=0,0,F409)</f>
        <v>0</v>
      </c>
      <c r="M409" s="136"/>
    </row>
    <row r="410" customFormat="false" ht="14.25" hidden="false" customHeight="true" outlineLevel="0" collapsed="false">
      <c r="B410" s="139" t="s">
        <v>172</v>
      </c>
      <c r="C410" s="139"/>
      <c r="D410" s="139"/>
      <c r="E410" s="139"/>
      <c r="F410" s="154"/>
      <c r="G410" s="154"/>
      <c r="H410" s="154"/>
      <c r="I410" s="155"/>
      <c r="J410" s="156"/>
      <c r="K410" s="137" t="n">
        <f aca="false">IF(J410=0,0,G410)</f>
        <v>0</v>
      </c>
      <c r="L410" s="137" t="n">
        <f aca="false">IF(J410=0,0,F410)</f>
        <v>0</v>
      </c>
      <c r="M410" s="136"/>
    </row>
    <row r="411" customFormat="false" ht="14.25" hidden="false" customHeight="true" outlineLevel="0" collapsed="false">
      <c r="I411" s="136"/>
      <c r="K411" s="137" t="n">
        <f aca="false">IF(J411=0,0,G411)</f>
        <v>0</v>
      </c>
      <c r="L411" s="137" t="n">
        <f aca="false">IF(J411=0,0,F411)</f>
        <v>0</v>
      </c>
      <c r="M411" s="136"/>
    </row>
    <row r="412" customFormat="false" ht="14.25" hidden="false" customHeight="true" outlineLevel="0" collapsed="false">
      <c r="B412" s="157" t="s">
        <v>246</v>
      </c>
      <c r="C412" s="157"/>
      <c r="D412" s="157"/>
      <c r="E412" s="157"/>
      <c r="F412" s="158"/>
      <c r="G412" s="158"/>
      <c r="H412" s="158"/>
      <c r="I412" s="159"/>
      <c r="J412" s="160"/>
      <c r="K412" s="137" t="n">
        <f aca="false">IF(J412=0,0,G412)</f>
        <v>0</v>
      </c>
      <c r="L412" s="137" t="n">
        <f aca="false">IF(J412=0,0,F412)</f>
        <v>0</v>
      </c>
      <c r="M412" s="136"/>
    </row>
    <row r="413" customFormat="false" ht="14.25" hidden="false" customHeight="true" outlineLevel="0" collapsed="false">
      <c r="B413" s="161" t="s">
        <v>182</v>
      </c>
      <c r="C413" s="161"/>
      <c r="D413" s="161"/>
      <c r="E413" s="161"/>
      <c r="F413" s="173" t="s">
        <v>183</v>
      </c>
      <c r="G413" s="174" t="s">
        <v>184</v>
      </c>
      <c r="H413" s="173" t="s">
        <v>218</v>
      </c>
      <c r="I413" s="175" t="s">
        <v>219</v>
      </c>
      <c r="J413" s="173" t="s">
        <v>166</v>
      </c>
      <c r="K413" s="137" t="str">
        <f aca="false">IF(J413=0,0,G413)</f>
        <v>Produtividade (1)</v>
      </c>
      <c r="L413" s="137" t="str">
        <f aca="false">IF(J413=0,0,F413)</f>
        <v>Ambiente</v>
      </c>
      <c r="M413" s="136"/>
    </row>
    <row r="414" customFormat="false" ht="14.25" hidden="false" customHeight="true" outlineLevel="0" collapsed="false">
      <c r="B414" s="185" t="s">
        <v>247</v>
      </c>
      <c r="C414" s="185"/>
      <c r="D414" s="185"/>
      <c r="E414" s="185"/>
      <c r="F414" s="146" t="e">
        <f aca="false">$B$22</f>
        <v>#REF!</v>
      </c>
      <c r="G414" s="176" t="n">
        <f aca="false">$F$22</f>
        <v>160</v>
      </c>
      <c r="H414" s="176" t="n">
        <v>2</v>
      </c>
      <c r="I414" s="182"/>
      <c r="J414" s="177" t="n">
        <f aca="false">IF(I414=0,0,(G414/(I414/H414)))</f>
        <v>0</v>
      </c>
      <c r="K414" s="137" t="n">
        <f aca="false">IF(J414=0,0,G414)</f>
        <v>0</v>
      </c>
      <c r="L414" s="137" t="n">
        <f aca="false">IF(J414=0,0,F414)</f>
        <v>0</v>
      </c>
      <c r="M414" s="136"/>
    </row>
    <row r="415" customFormat="false" ht="14.25" hidden="false" customHeight="true" outlineLevel="0" collapsed="false">
      <c r="B415" s="185"/>
      <c r="C415" s="185"/>
      <c r="D415" s="185"/>
      <c r="E415" s="185"/>
      <c r="F415" s="153" t="e">
        <f aca="false">$B$23</f>
        <v>#REF!</v>
      </c>
      <c r="G415" s="178" t="n">
        <f aca="false">$F$23</f>
        <v>380</v>
      </c>
      <c r="H415" s="178" t="n">
        <v>2</v>
      </c>
      <c r="I415" s="183"/>
      <c r="J415" s="179" t="n">
        <f aca="false">IF(I415=0,0,(G415/(I415/H415)))</f>
        <v>0</v>
      </c>
      <c r="K415" s="137" t="n">
        <f aca="false">IF(J415=0,0,G415)</f>
        <v>0</v>
      </c>
      <c r="L415" s="137" t="n">
        <f aca="false">IF(J415=0,0,F415)</f>
        <v>0</v>
      </c>
      <c r="M415" s="136"/>
    </row>
    <row r="416" customFormat="false" ht="14.25" hidden="false" customHeight="true" outlineLevel="0" collapsed="false">
      <c r="B416" s="185"/>
      <c r="C416" s="185"/>
      <c r="D416" s="185"/>
      <c r="E416" s="185"/>
      <c r="F416" s="151" t="e">
        <f aca="false">$B$24</f>
        <v>#REF!</v>
      </c>
      <c r="G416" s="180" t="n">
        <f aca="false">$F$24</f>
        <v>380</v>
      </c>
      <c r="H416" s="180" t="n">
        <v>2</v>
      </c>
      <c r="I416" s="184"/>
      <c r="J416" s="181" t="n">
        <f aca="false">IF(I416=0,0,(G416/(I416/H416)))</f>
        <v>0</v>
      </c>
      <c r="K416" s="137" t="n">
        <f aca="false">IF(J416=0,0,G416)</f>
        <v>0</v>
      </c>
      <c r="L416" s="137" t="n">
        <f aca="false">IF(J416=0,0,F416)</f>
        <v>0</v>
      </c>
      <c r="M416" s="136"/>
    </row>
    <row r="417" customFormat="false" ht="14.25" hidden="false" customHeight="true" outlineLevel="0" collapsed="false">
      <c r="I417" s="136"/>
      <c r="K417" s="137" t="n">
        <f aca="false">IF(J417=0,0,G417)</f>
        <v>0</v>
      </c>
      <c r="L417" s="137" t="n">
        <f aca="false">IF(J417=0,0,F417)</f>
        <v>0</v>
      </c>
      <c r="M417" s="136"/>
    </row>
    <row r="418" customFormat="false" ht="14.25" hidden="false" customHeight="true" outlineLevel="0" collapsed="false">
      <c r="I418" s="136"/>
      <c r="K418" s="137" t="n">
        <f aca="false">IF(J418=0,0,G418)</f>
        <v>0</v>
      </c>
      <c r="L418" s="137" t="n">
        <f aca="false">IF(J418=0,0,F418)</f>
        <v>0</v>
      </c>
      <c r="M418" s="136"/>
    </row>
    <row r="419" customFormat="false" ht="14.25" hidden="false" customHeight="true" outlineLevel="0" collapsed="false">
      <c r="B419" s="139" t="s">
        <v>248</v>
      </c>
      <c r="C419" s="139"/>
      <c r="D419" s="139"/>
      <c r="E419" s="139"/>
      <c r="F419" s="154"/>
      <c r="G419" s="154"/>
      <c r="H419" s="154"/>
      <c r="I419" s="155"/>
      <c r="J419" s="156"/>
      <c r="K419" s="137" t="n">
        <f aca="false">IF(J419=0,0,G419)</f>
        <v>0</v>
      </c>
      <c r="L419" s="137" t="n">
        <f aca="false">IF(J419=0,0,F419)</f>
        <v>0</v>
      </c>
      <c r="M419" s="136"/>
    </row>
    <row r="420" customFormat="false" ht="14.25" hidden="false" customHeight="true" outlineLevel="0" collapsed="false">
      <c r="I420" s="136"/>
      <c r="K420" s="137" t="n">
        <f aca="false">IF(J420=0,0,G420)</f>
        <v>0</v>
      </c>
      <c r="L420" s="137" t="n">
        <f aca="false">IF(J420=0,0,F420)</f>
        <v>0</v>
      </c>
      <c r="M420" s="136"/>
    </row>
    <row r="421" customFormat="false" ht="14.25" hidden="false" customHeight="true" outlineLevel="0" collapsed="false">
      <c r="B421" s="157" t="s">
        <v>249</v>
      </c>
      <c r="C421" s="157"/>
      <c r="D421" s="157"/>
      <c r="E421" s="157"/>
      <c r="F421" s="158"/>
      <c r="G421" s="158"/>
      <c r="H421" s="158"/>
      <c r="I421" s="159"/>
      <c r="J421" s="160"/>
      <c r="K421" s="137" t="n">
        <f aca="false">IF(J421=0,0,G421)</f>
        <v>0</v>
      </c>
      <c r="L421" s="137" t="n">
        <f aca="false">IF(J421=0,0,F421)</f>
        <v>0</v>
      </c>
      <c r="M421" s="136"/>
    </row>
    <row r="422" customFormat="false" ht="14.25" hidden="false" customHeight="true" outlineLevel="0" collapsed="false">
      <c r="B422" s="186" t="s">
        <v>182</v>
      </c>
      <c r="C422" s="186"/>
      <c r="D422" s="186"/>
      <c r="E422" s="186"/>
      <c r="F422" s="173" t="s">
        <v>183</v>
      </c>
      <c r="G422" s="174" t="s">
        <v>184</v>
      </c>
      <c r="H422" s="173" t="s">
        <v>228</v>
      </c>
      <c r="I422" s="175" t="s">
        <v>229</v>
      </c>
      <c r="J422" s="173" t="s">
        <v>166</v>
      </c>
      <c r="K422" s="137" t="str">
        <f aca="false">IF(J422=0,0,G422)</f>
        <v>Produtividade (1)</v>
      </c>
      <c r="L422" s="137" t="str">
        <f aca="false">IF(J422=0,0,F422)</f>
        <v>Ambiente</v>
      </c>
      <c r="M422" s="136"/>
    </row>
    <row r="423" customFormat="false" ht="14.25" hidden="false" customHeight="true" outlineLevel="0" collapsed="false">
      <c r="B423" s="185" t="s">
        <v>250</v>
      </c>
      <c r="C423" s="185"/>
      <c r="D423" s="185"/>
      <c r="E423" s="185"/>
      <c r="F423" s="187" t="e">
        <f aca="false">$B$27</f>
        <v>#REF!</v>
      </c>
      <c r="G423" s="188" t="n">
        <f aca="false">$F$27</f>
        <v>160</v>
      </c>
      <c r="H423" s="188" t="n">
        <v>2</v>
      </c>
      <c r="I423" s="189"/>
      <c r="J423" s="190" t="n">
        <f aca="false">IF(I423=0,0,(G423/(I423/H423)))</f>
        <v>0</v>
      </c>
      <c r="K423" s="137" t="n">
        <f aca="false">IF(J423=0,0,G423)</f>
        <v>0</v>
      </c>
      <c r="L423" s="137" t="n">
        <f aca="false">IF(J423=0,0,F423)</f>
        <v>0</v>
      </c>
      <c r="M423" s="136"/>
    </row>
    <row r="424" customFormat="false" ht="14.25" hidden="false" customHeight="true" outlineLevel="0" collapsed="false">
      <c r="I424" s="136"/>
      <c r="K424" s="137" t="n">
        <f aca="false">IF(J424=0,0,G424)</f>
        <v>0</v>
      </c>
      <c r="L424" s="137" t="n">
        <f aca="false">IF(J424=0,0,F424)</f>
        <v>0</v>
      </c>
      <c r="M424" s="136"/>
    </row>
    <row r="425" customFormat="false" ht="14.25" hidden="false" customHeight="true" outlineLevel="0" collapsed="false">
      <c r="I425" s="136"/>
      <c r="K425" s="137" t="n">
        <f aca="false">IF(J425=0,0,G425)</f>
        <v>0</v>
      </c>
      <c r="L425" s="137" t="n">
        <f aca="false">IF(J425=0,0,F425)</f>
        <v>0</v>
      </c>
      <c r="M425" s="136"/>
    </row>
    <row r="426" customFormat="false" ht="14.25" hidden="false" customHeight="true" outlineLevel="0" collapsed="false">
      <c r="B426" s="139" t="s">
        <v>251</v>
      </c>
      <c r="C426" s="139"/>
      <c r="D426" s="139"/>
      <c r="E426" s="139"/>
      <c r="F426" s="154"/>
      <c r="G426" s="154"/>
      <c r="H426" s="154"/>
      <c r="I426" s="155"/>
      <c r="J426" s="156"/>
      <c r="K426" s="137" t="n">
        <f aca="false">IF(J426=0,0,G426)</f>
        <v>0</v>
      </c>
      <c r="L426" s="137" t="n">
        <f aca="false">IF(J426=0,0,F426)</f>
        <v>0</v>
      </c>
      <c r="M426" s="136"/>
    </row>
    <row r="427" customFormat="false" ht="14.25" hidden="false" customHeight="true" outlineLevel="0" collapsed="false">
      <c r="I427" s="136"/>
      <c r="K427" s="137" t="n">
        <f aca="false">IF(J427=0,0,G427)</f>
        <v>0</v>
      </c>
      <c r="L427" s="137" t="n">
        <f aca="false">IF(J427=0,0,F427)</f>
        <v>0</v>
      </c>
      <c r="M427" s="136"/>
    </row>
    <row r="428" customFormat="false" ht="14.25" hidden="false" customHeight="true" outlineLevel="0" collapsed="false">
      <c r="B428" s="157" t="s">
        <v>249</v>
      </c>
      <c r="C428" s="157"/>
      <c r="D428" s="157"/>
      <c r="E428" s="157"/>
      <c r="F428" s="158"/>
      <c r="G428" s="158"/>
      <c r="H428" s="158"/>
      <c r="I428" s="159"/>
      <c r="J428" s="160"/>
      <c r="K428" s="137" t="n">
        <f aca="false">IF(J428=0,0,G428)</f>
        <v>0</v>
      </c>
      <c r="L428" s="137" t="n">
        <f aca="false">IF(J428=0,0,F428)</f>
        <v>0</v>
      </c>
      <c r="M428" s="136"/>
    </row>
    <row r="429" customFormat="false" ht="14.25" hidden="false" customHeight="true" outlineLevel="0" collapsed="false">
      <c r="B429" s="186" t="s">
        <v>182</v>
      </c>
      <c r="C429" s="186"/>
      <c r="D429" s="186"/>
      <c r="E429" s="186"/>
      <c r="F429" s="173" t="s">
        <v>183</v>
      </c>
      <c r="G429" s="174" t="s">
        <v>184</v>
      </c>
      <c r="H429" s="173" t="s">
        <v>185</v>
      </c>
      <c r="I429" s="175" t="s">
        <v>186</v>
      </c>
      <c r="J429" s="173" t="s">
        <v>166</v>
      </c>
      <c r="K429" s="137" t="str">
        <f aca="false">IF(J429=0,0,G429)</f>
        <v>Produtividade (1)</v>
      </c>
      <c r="L429" s="137" t="str">
        <f aca="false">IF(J429=0,0,F429)</f>
        <v>Ambiente</v>
      </c>
      <c r="M429" s="136"/>
    </row>
    <row r="430" customFormat="false" ht="14.25" hidden="false" customHeight="true" outlineLevel="0" collapsed="false">
      <c r="B430" s="185" t="s">
        <v>252</v>
      </c>
      <c r="C430" s="185"/>
      <c r="D430" s="185"/>
      <c r="E430" s="185"/>
      <c r="F430" s="187" t="e">
        <f aca="false">$B$30</f>
        <v>#REF!</v>
      </c>
      <c r="G430" s="188" t="n">
        <f aca="false">$F$30</f>
        <v>450</v>
      </c>
      <c r="H430" s="188" t="n">
        <v>5</v>
      </c>
      <c r="I430" s="189"/>
      <c r="J430" s="190" t="n">
        <f aca="false">IF(I430=0,0,(G430/(I430/H430)))</f>
        <v>0</v>
      </c>
      <c r="K430" s="137" t="n">
        <f aca="false">IF(J430=0,0,G430)</f>
        <v>0</v>
      </c>
      <c r="L430" s="137" t="n">
        <f aca="false">IF(J430=0,0,F430)</f>
        <v>0</v>
      </c>
      <c r="M430" s="136"/>
    </row>
    <row r="431" customFormat="false" ht="14.25" hidden="false" customHeight="true" outlineLevel="0" collapsed="false">
      <c r="I431" s="136"/>
      <c r="K431" s="137" t="n">
        <f aca="false">IF(J431=0,0,G431)</f>
        <v>0</v>
      </c>
      <c r="L431" s="137" t="n">
        <f aca="false">IF(J431=0,0,F431)</f>
        <v>0</v>
      </c>
      <c r="M431" s="136"/>
    </row>
    <row r="432" customFormat="false" ht="14.25" hidden="false" customHeight="true" outlineLevel="0" collapsed="false">
      <c r="I432" s="136"/>
      <c r="K432" s="137" t="n">
        <f aca="false">IF(J432=0,0,G432)</f>
        <v>0</v>
      </c>
      <c r="L432" s="137" t="n">
        <f aca="false">IF(J432=0,0,F432)</f>
        <v>0</v>
      </c>
      <c r="M432" s="136"/>
    </row>
    <row r="433" customFormat="false" ht="14.25" hidden="false" customHeight="true" outlineLevel="0" collapsed="false">
      <c r="I433" s="136"/>
      <c r="K433" s="137" t="n">
        <f aca="false">IF(J433=0,0,G433)</f>
        <v>0</v>
      </c>
      <c r="L433" s="137" t="n">
        <f aca="false">IF(J433=0,0,F433)</f>
        <v>0</v>
      </c>
      <c r="M433" s="136"/>
    </row>
    <row r="434" customFormat="false" ht="14.25" hidden="false" customHeight="true" outlineLevel="0" collapsed="false">
      <c r="I434" s="136"/>
      <c r="K434" s="137" t="n">
        <f aca="false">IF(J434=0,0,G434)</f>
        <v>0</v>
      </c>
      <c r="L434" s="137" t="n">
        <f aca="false">IF(J434=0,0,F434)</f>
        <v>0</v>
      </c>
      <c r="M434" s="136"/>
    </row>
    <row r="435" customFormat="false" ht="14.25" hidden="false" customHeight="true" outlineLevel="0" collapsed="false">
      <c r="I435" s="136"/>
      <c r="K435" s="137" t="n">
        <f aca="false">IF(J435=0,0,G435)</f>
        <v>0</v>
      </c>
      <c r="L435" s="137" t="n">
        <f aca="false">IF(J435=0,0,F435)</f>
        <v>0</v>
      </c>
      <c r="M435" s="136"/>
    </row>
    <row r="436" customFormat="false" ht="14.25" hidden="false" customHeight="true" outlineLevel="0" collapsed="false">
      <c r="I436" s="136"/>
      <c r="K436" s="137" t="n">
        <f aca="false">IF(J436=0,0,G436)</f>
        <v>0</v>
      </c>
      <c r="L436" s="137" t="n">
        <f aca="false">IF(J436=0,0,F436)</f>
        <v>0</v>
      </c>
      <c r="M436" s="136"/>
    </row>
    <row r="437" customFormat="false" ht="14.25" hidden="false" customHeight="true" outlineLevel="0" collapsed="false">
      <c r="I437" s="136"/>
      <c r="K437" s="137" t="n">
        <f aca="false">IF(J437=0,0,G437)</f>
        <v>0</v>
      </c>
      <c r="L437" s="137" t="n">
        <f aca="false">IF(J437=0,0,F437)</f>
        <v>0</v>
      </c>
      <c r="M437" s="136"/>
    </row>
    <row r="438" customFormat="false" ht="14.25" hidden="false" customHeight="true" outlineLevel="0" collapsed="false">
      <c r="I438" s="136"/>
      <c r="K438" s="137" t="n">
        <f aca="false">IF(J438=0,0,G438)</f>
        <v>0</v>
      </c>
      <c r="L438" s="137" t="n">
        <f aca="false">IF(J438=0,0,F438)</f>
        <v>0</v>
      </c>
      <c r="M438" s="136"/>
    </row>
    <row r="439" customFormat="false" ht="14.25" hidden="false" customHeight="true" outlineLevel="0" collapsed="false">
      <c r="I439" s="136"/>
      <c r="K439" s="137" t="n">
        <f aca="false">IF(J439=0,0,G439)</f>
        <v>0</v>
      </c>
      <c r="L439" s="137" t="n">
        <f aca="false">IF(J439=0,0,F439)</f>
        <v>0</v>
      </c>
      <c r="M439" s="136"/>
    </row>
    <row r="440" customFormat="false" ht="14.25" hidden="false" customHeight="true" outlineLevel="0" collapsed="false">
      <c r="I440" s="136"/>
      <c r="K440" s="137" t="n">
        <f aca="false">IF(J440=0,0,G440)</f>
        <v>0</v>
      </c>
      <c r="L440" s="137" t="n">
        <f aca="false">IF(J440=0,0,F440)</f>
        <v>0</v>
      </c>
      <c r="M440" s="136"/>
    </row>
    <row r="441" customFormat="false" ht="14.25" hidden="false" customHeight="true" outlineLevel="0" collapsed="false">
      <c r="I441" s="136"/>
      <c r="K441" s="137" t="n">
        <f aca="false">IF(J441=0,0,G441)</f>
        <v>0</v>
      </c>
      <c r="L441" s="137" t="n">
        <f aca="false">IF(J441=0,0,F441)</f>
        <v>0</v>
      </c>
      <c r="M441" s="136"/>
    </row>
    <row r="442" customFormat="false" ht="14.25" hidden="false" customHeight="true" outlineLevel="0" collapsed="false">
      <c r="I442" s="136"/>
      <c r="K442" s="137" t="n">
        <f aca="false">IF(J442=0,0,G442)</f>
        <v>0</v>
      </c>
      <c r="L442" s="137" t="n">
        <f aca="false">IF(J442=0,0,F442)</f>
        <v>0</v>
      </c>
      <c r="M442" s="136"/>
    </row>
    <row r="443" customFormat="false" ht="14.25" hidden="false" customHeight="true" outlineLevel="0" collapsed="false">
      <c r="I443" s="136"/>
      <c r="K443" s="137" t="n">
        <f aca="false">IF(J443=0,0,G443)</f>
        <v>0</v>
      </c>
      <c r="L443" s="137" t="n">
        <f aca="false">IF(J443=0,0,F443)</f>
        <v>0</v>
      </c>
      <c r="M443" s="136"/>
    </row>
    <row r="444" customFormat="false" ht="14.25" hidden="false" customHeight="true" outlineLevel="0" collapsed="false">
      <c r="I444" s="136"/>
      <c r="K444" s="137" t="n">
        <f aca="false">IF(J444=0,0,G444)</f>
        <v>0</v>
      </c>
      <c r="L444" s="137" t="n">
        <f aca="false">IF(J444=0,0,F444)</f>
        <v>0</v>
      </c>
      <c r="M444" s="136"/>
    </row>
    <row r="445" customFormat="false" ht="14.25" hidden="false" customHeight="true" outlineLevel="0" collapsed="false">
      <c r="I445" s="136"/>
      <c r="K445" s="137" t="n">
        <f aca="false">IF(J445=0,0,G445)</f>
        <v>0</v>
      </c>
      <c r="L445" s="137" t="n">
        <f aca="false">IF(J445=0,0,F445)</f>
        <v>0</v>
      </c>
      <c r="M445" s="136"/>
    </row>
    <row r="446" customFormat="false" ht="14.25" hidden="false" customHeight="true" outlineLevel="0" collapsed="false">
      <c r="I446" s="136"/>
      <c r="K446" s="137" t="n">
        <f aca="false">IF(J446=0,0,G446)</f>
        <v>0</v>
      </c>
      <c r="L446" s="137" t="n">
        <f aca="false">IF(J446=0,0,F446)</f>
        <v>0</v>
      </c>
      <c r="M446" s="136"/>
    </row>
    <row r="447" customFormat="false" ht="14.25" hidden="false" customHeight="true" outlineLevel="0" collapsed="false">
      <c r="I447" s="136"/>
      <c r="K447" s="137" t="n">
        <f aca="false">IF(J447=0,0,G447)</f>
        <v>0</v>
      </c>
      <c r="L447" s="137" t="n">
        <f aca="false">IF(J447=0,0,F447)</f>
        <v>0</v>
      </c>
      <c r="M447" s="136"/>
    </row>
    <row r="448" customFormat="false" ht="14.25" hidden="false" customHeight="true" outlineLevel="0" collapsed="false">
      <c r="I448" s="136"/>
      <c r="K448" s="137" t="n">
        <f aca="false">IF(J448=0,0,G448)</f>
        <v>0</v>
      </c>
      <c r="L448" s="137" t="n">
        <f aca="false">IF(J448=0,0,F448)</f>
        <v>0</v>
      </c>
      <c r="M448" s="136"/>
    </row>
    <row r="449" customFormat="false" ht="14.25" hidden="false" customHeight="true" outlineLevel="0" collapsed="false">
      <c r="I449" s="136"/>
      <c r="K449" s="137" t="n">
        <f aca="false">IF(J449=0,0,G449)</f>
        <v>0</v>
      </c>
      <c r="L449" s="137" t="n">
        <f aca="false">IF(J449=0,0,F449)</f>
        <v>0</v>
      </c>
      <c r="M449" s="136"/>
    </row>
    <row r="450" customFormat="false" ht="14.25" hidden="false" customHeight="true" outlineLevel="0" collapsed="false">
      <c r="I450" s="136"/>
      <c r="K450" s="137" t="n">
        <f aca="false">IF(J450=0,0,G450)</f>
        <v>0</v>
      </c>
      <c r="L450" s="137" t="n">
        <f aca="false">IF(J450=0,0,F450)</f>
        <v>0</v>
      </c>
      <c r="M450" s="136"/>
    </row>
    <row r="451" customFormat="false" ht="14.25" hidden="false" customHeight="true" outlineLevel="0" collapsed="false">
      <c r="I451" s="136"/>
      <c r="K451" s="137" t="n">
        <f aca="false">IF(J451=0,0,G451)</f>
        <v>0</v>
      </c>
      <c r="L451" s="137" t="n">
        <f aca="false">IF(J451=0,0,F451)</f>
        <v>0</v>
      </c>
      <c r="M451" s="136"/>
    </row>
    <row r="452" customFormat="false" ht="14.25" hidden="false" customHeight="true" outlineLevel="0" collapsed="false">
      <c r="I452" s="136"/>
      <c r="K452" s="137" t="n">
        <f aca="false">IF(J452=0,0,G452)</f>
        <v>0</v>
      </c>
      <c r="L452" s="137" t="n">
        <f aca="false">IF(J452=0,0,F452)</f>
        <v>0</v>
      </c>
      <c r="M452" s="136"/>
    </row>
    <row r="453" customFormat="false" ht="14.25" hidden="false" customHeight="true" outlineLevel="0" collapsed="false">
      <c r="I453" s="136"/>
      <c r="K453" s="137" t="n">
        <f aca="false">IF(J453=0,0,G453)</f>
        <v>0</v>
      </c>
      <c r="L453" s="137" t="n">
        <f aca="false">IF(J453=0,0,F453)</f>
        <v>0</v>
      </c>
      <c r="M453" s="136"/>
    </row>
    <row r="454" customFormat="false" ht="14.25" hidden="false" customHeight="true" outlineLevel="0" collapsed="false">
      <c r="I454" s="136"/>
      <c r="K454" s="137" t="n">
        <f aca="false">IF(J454=0,0,G454)</f>
        <v>0</v>
      </c>
      <c r="L454" s="137" t="n">
        <f aca="false">IF(J454=0,0,F454)</f>
        <v>0</v>
      </c>
      <c r="M454" s="136"/>
    </row>
    <row r="455" customFormat="false" ht="14.25" hidden="false" customHeight="true" outlineLevel="0" collapsed="false">
      <c r="I455" s="136"/>
      <c r="K455" s="137" t="n">
        <f aca="false">IF(J455=0,0,G455)</f>
        <v>0</v>
      </c>
      <c r="L455" s="137" t="n">
        <f aca="false">IF(J455=0,0,F455)</f>
        <v>0</v>
      </c>
      <c r="M455" s="136"/>
    </row>
    <row r="456" customFormat="false" ht="14.25" hidden="false" customHeight="true" outlineLevel="0" collapsed="false">
      <c r="I456" s="136"/>
      <c r="K456" s="137" t="n">
        <f aca="false">IF(J456=0,0,G456)</f>
        <v>0</v>
      </c>
      <c r="L456" s="137" t="n">
        <f aca="false">IF(J456=0,0,F456)</f>
        <v>0</v>
      </c>
      <c r="M456" s="136"/>
    </row>
    <row r="457" customFormat="false" ht="14.25" hidden="false" customHeight="true" outlineLevel="0" collapsed="false">
      <c r="I457" s="136"/>
      <c r="K457" s="137" t="n">
        <f aca="false">IF(J457=0,0,G457)</f>
        <v>0</v>
      </c>
      <c r="L457" s="137" t="n">
        <f aca="false">IF(J457=0,0,F457)</f>
        <v>0</v>
      </c>
      <c r="M457" s="136"/>
    </row>
    <row r="458" customFormat="false" ht="14.25" hidden="false" customHeight="true" outlineLevel="0" collapsed="false">
      <c r="I458" s="136"/>
      <c r="K458" s="137" t="n">
        <f aca="false">IF(J458=0,0,G458)</f>
        <v>0</v>
      </c>
      <c r="L458" s="137" t="n">
        <f aca="false">IF(J458=0,0,F458)</f>
        <v>0</v>
      </c>
      <c r="M458" s="136"/>
    </row>
    <row r="459" customFormat="false" ht="14.25" hidden="false" customHeight="true" outlineLevel="0" collapsed="false">
      <c r="I459" s="136"/>
      <c r="K459" s="137" t="n">
        <f aca="false">IF(J459=0,0,G459)</f>
        <v>0</v>
      </c>
      <c r="L459" s="137" t="n">
        <f aca="false">IF(J459=0,0,F459)</f>
        <v>0</v>
      </c>
      <c r="M459" s="136"/>
    </row>
    <row r="460" customFormat="false" ht="14.25" hidden="false" customHeight="true" outlineLevel="0" collapsed="false">
      <c r="I460" s="136"/>
      <c r="K460" s="137" t="n">
        <f aca="false">IF(J460=0,0,G460)</f>
        <v>0</v>
      </c>
      <c r="L460" s="137" t="n">
        <f aca="false">IF(J460=0,0,F460)</f>
        <v>0</v>
      </c>
      <c r="M460" s="136"/>
    </row>
    <row r="461" customFormat="false" ht="14.25" hidden="false" customHeight="true" outlineLevel="0" collapsed="false">
      <c r="I461" s="136"/>
      <c r="K461" s="137" t="n">
        <f aca="false">IF(J461=0,0,G461)</f>
        <v>0</v>
      </c>
      <c r="L461" s="137" t="n">
        <f aca="false">IF(J461=0,0,F461)</f>
        <v>0</v>
      </c>
      <c r="M461" s="136"/>
    </row>
    <row r="462" customFormat="false" ht="14.25" hidden="false" customHeight="true" outlineLevel="0" collapsed="false">
      <c r="I462" s="136"/>
      <c r="K462" s="137" t="n">
        <f aca="false">IF(J462=0,0,G462)</f>
        <v>0</v>
      </c>
      <c r="L462" s="137" t="n">
        <f aca="false">IF(J462=0,0,F462)</f>
        <v>0</v>
      </c>
      <c r="M462" s="136"/>
    </row>
    <row r="463" customFormat="false" ht="14.25" hidden="false" customHeight="true" outlineLevel="0" collapsed="false">
      <c r="I463" s="136"/>
      <c r="K463" s="137" t="n">
        <f aca="false">IF(J463=0,0,G463)</f>
        <v>0</v>
      </c>
      <c r="L463" s="137" t="n">
        <f aca="false">IF(J463=0,0,F463)</f>
        <v>0</v>
      </c>
      <c r="M463" s="136"/>
    </row>
    <row r="464" customFormat="false" ht="14.25" hidden="false" customHeight="true" outlineLevel="0" collapsed="false">
      <c r="I464" s="136"/>
      <c r="K464" s="137" t="n">
        <f aca="false">IF(J464=0,0,G464)</f>
        <v>0</v>
      </c>
      <c r="L464" s="137" t="n">
        <f aca="false">IF(J464=0,0,F464)</f>
        <v>0</v>
      </c>
      <c r="M464" s="136"/>
    </row>
    <row r="465" customFormat="false" ht="14.25" hidden="false" customHeight="true" outlineLevel="0" collapsed="false">
      <c r="I465" s="136"/>
      <c r="K465" s="137" t="n">
        <f aca="false">IF(J465=0,0,G465)</f>
        <v>0</v>
      </c>
      <c r="L465" s="137" t="n">
        <f aca="false">IF(J465=0,0,F465)</f>
        <v>0</v>
      </c>
      <c r="M465" s="136"/>
    </row>
    <row r="466" customFormat="false" ht="14.25" hidden="false" customHeight="true" outlineLevel="0" collapsed="false">
      <c r="I466" s="136"/>
      <c r="K466" s="137" t="n">
        <f aca="false">IF(J466=0,0,G466)</f>
        <v>0</v>
      </c>
      <c r="L466" s="137" t="n">
        <f aca="false">IF(J466=0,0,F466)</f>
        <v>0</v>
      </c>
      <c r="M466" s="136"/>
    </row>
    <row r="467" customFormat="false" ht="14.25" hidden="false" customHeight="true" outlineLevel="0" collapsed="false">
      <c r="I467" s="136"/>
      <c r="K467" s="137" t="n">
        <f aca="false">IF(J467=0,0,G467)</f>
        <v>0</v>
      </c>
      <c r="L467" s="137" t="n">
        <f aca="false">IF(J467=0,0,F467)</f>
        <v>0</v>
      </c>
      <c r="M467" s="136"/>
    </row>
    <row r="468" customFormat="false" ht="14.25" hidden="false" customHeight="true" outlineLevel="0" collapsed="false">
      <c r="I468" s="136"/>
      <c r="K468" s="137" t="n">
        <f aca="false">IF(J468=0,0,G468)</f>
        <v>0</v>
      </c>
      <c r="L468" s="137" t="n">
        <f aca="false">IF(J468=0,0,F468)</f>
        <v>0</v>
      </c>
      <c r="M468" s="136"/>
    </row>
    <row r="469" customFormat="false" ht="14.25" hidden="false" customHeight="true" outlineLevel="0" collapsed="false">
      <c r="I469" s="136"/>
      <c r="K469" s="137" t="n">
        <f aca="false">IF(J469=0,0,G469)</f>
        <v>0</v>
      </c>
      <c r="L469" s="137" t="n">
        <f aca="false">IF(J469=0,0,F469)</f>
        <v>0</v>
      </c>
      <c r="M469" s="136"/>
    </row>
    <row r="470" customFormat="false" ht="14.25" hidden="false" customHeight="true" outlineLevel="0" collapsed="false">
      <c r="I470" s="136"/>
      <c r="K470" s="137" t="n">
        <f aca="false">IF(J470=0,0,G470)</f>
        <v>0</v>
      </c>
      <c r="L470" s="137" t="n">
        <f aca="false">IF(J470=0,0,F470)</f>
        <v>0</v>
      </c>
      <c r="M470" s="136"/>
    </row>
    <row r="471" customFormat="false" ht="14.25" hidden="false" customHeight="true" outlineLevel="0" collapsed="false">
      <c r="I471" s="136"/>
      <c r="K471" s="137" t="n">
        <f aca="false">IF(J471=0,0,G471)</f>
        <v>0</v>
      </c>
      <c r="L471" s="137" t="n">
        <f aca="false">IF(J471=0,0,F471)</f>
        <v>0</v>
      </c>
      <c r="M471" s="136"/>
    </row>
    <row r="472" customFormat="false" ht="14.25" hidden="false" customHeight="true" outlineLevel="0" collapsed="false">
      <c r="I472" s="136"/>
      <c r="K472" s="137" t="n">
        <f aca="false">IF(J472=0,0,G472)</f>
        <v>0</v>
      </c>
      <c r="L472" s="137" t="n">
        <f aca="false">IF(J472=0,0,F472)</f>
        <v>0</v>
      </c>
      <c r="M472" s="136"/>
    </row>
    <row r="473" customFormat="false" ht="14.25" hidden="false" customHeight="true" outlineLevel="0" collapsed="false">
      <c r="I473" s="136"/>
      <c r="K473" s="137" t="n">
        <f aca="false">IF(J473=0,0,G473)</f>
        <v>0</v>
      </c>
      <c r="L473" s="137" t="n">
        <f aca="false">IF(J473=0,0,F473)</f>
        <v>0</v>
      </c>
      <c r="M473" s="136"/>
    </row>
    <row r="474" customFormat="false" ht="14.25" hidden="false" customHeight="true" outlineLevel="0" collapsed="false">
      <c r="I474" s="136"/>
      <c r="K474" s="137" t="n">
        <f aca="false">IF(J474=0,0,G474)</f>
        <v>0</v>
      </c>
      <c r="L474" s="137" t="n">
        <f aca="false">IF(J474=0,0,F474)</f>
        <v>0</v>
      </c>
      <c r="M474" s="136"/>
    </row>
    <row r="475" customFormat="false" ht="14.25" hidden="false" customHeight="true" outlineLevel="0" collapsed="false">
      <c r="I475" s="136"/>
      <c r="K475" s="137" t="n">
        <f aca="false">IF(J475=0,0,G475)</f>
        <v>0</v>
      </c>
      <c r="L475" s="137" t="n">
        <f aca="false">IF(J475=0,0,F475)</f>
        <v>0</v>
      </c>
      <c r="M475" s="136"/>
    </row>
    <row r="476" customFormat="false" ht="14.25" hidden="false" customHeight="true" outlineLevel="0" collapsed="false">
      <c r="I476" s="136"/>
      <c r="K476" s="137" t="n">
        <f aca="false">IF(J476=0,0,G476)</f>
        <v>0</v>
      </c>
      <c r="L476" s="137" t="n">
        <f aca="false">IF(J476=0,0,F476)</f>
        <v>0</v>
      </c>
      <c r="M476" s="136"/>
    </row>
    <row r="477" customFormat="false" ht="14.25" hidden="false" customHeight="true" outlineLevel="0" collapsed="false">
      <c r="I477" s="136"/>
      <c r="K477" s="137" t="n">
        <f aca="false">IF(J477=0,0,G477)</f>
        <v>0</v>
      </c>
      <c r="L477" s="137" t="n">
        <f aca="false">IF(J477=0,0,F477)</f>
        <v>0</v>
      </c>
      <c r="M477" s="136"/>
    </row>
    <row r="478" customFormat="false" ht="14.25" hidden="false" customHeight="true" outlineLevel="0" collapsed="false">
      <c r="I478" s="136"/>
      <c r="K478" s="137" t="n">
        <f aca="false">IF(J478=0,0,G478)</f>
        <v>0</v>
      </c>
      <c r="L478" s="137" t="n">
        <f aca="false">IF(J478=0,0,F478)</f>
        <v>0</v>
      </c>
      <c r="M478" s="136"/>
    </row>
    <row r="479" customFormat="false" ht="14.25" hidden="false" customHeight="true" outlineLevel="0" collapsed="false">
      <c r="I479" s="136"/>
      <c r="K479" s="137" t="n">
        <f aca="false">IF(J479=0,0,G479)</f>
        <v>0</v>
      </c>
      <c r="L479" s="137" t="n">
        <f aca="false">IF(J479=0,0,F479)</f>
        <v>0</v>
      </c>
      <c r="M479" s="136"/>
    </row>
    <row r="480" customFormat="false" ht="14.25" hidden="false" customHeight="true" outlineLevel="0" collapsed="false">
      <c r="I480" s="136"/>
      <c r="K480" s="137" t="n">
        <f aca="false">IF(J480=0,0,G480)</f>
        <v>0</v>
      </c>
      <c r="L480" s="137" t="n">
        <f aca="false">IF(J480=0,0,F480)</f>
        <v>0</v>
      </c>
      <c r="M480" s="136"/>
    </row>
    <row r="481" customFormat="false" ht="14.25" hidden="false" customHeight="true" outlineLevel="0" collapsed="false">
      <c r="I481" s="136"/>
      <c r="K481" s="137" t="n">
        <f aca="false">IF(J481=0,0,G481)</f>
        <v>0</v>
      </c>
      <c r="L481" s="137" t="n">
        <f aca="false">IF(J481=0,0,F481)</f>
        <v>0</v>
      </c>
      <c r="M481" s="136"/>
    </row>
    <row r="482" customFormat="false" ht="14.25" hidden="false" customHeight="true" outlineLevel="0" collapsed="false">
      <c r="I482" s="136"/>
      <c r="K482" s="137" t="n">
        <f aca="false">IF(J482=0,0,G482)</f>
        <v>0</v>
      </c>
      <c r="L482" s="137" t="n">
        <f aca="false">IF(J482=0,0,F482)</f>
        <v>0</v>
      </c>
      <c r="M482" s="136"/>
    </row>
    <row r="483" customFormat="false" ht="14.25" hidden="false" customHeight="true" outlineLevel="0" collapsed="false">
      <c r="I483" s="136"/>
      <c r="K483" s="137" t="n">
        <f aca="false">IF(J483=0,0,G483)</f>
        <v>0</v>
      </c>
      <c r="L483" s="137" t="n">
        <f aca="false">IF(J483=0,0,F483)</f>
        <v>0</v>
      </c>
      <c r="M483" s="136"/>
    </row>
    <row r="484" customFormat="false" ht="14.25" hidden="false" customHeight="true" outlineLevel="0" collapsed="false">
      <c r="I484" s="136"/>
      <c r="K484" s="137" t="n">
        <f aca="false">IF(J484=0,0,G484)</f>
        <v>0</v>
      </c>
      <c r="L484" s="137" t="n">
        <f aca="false">IF(J484=0,0,F484)</f>
        <v>0</v>
      </c>
      <c r="M484" s="136"/>
    </row>
    <row r="485" customFormat="false" ht="14.25" hidden="false" customHeight="true" outlineLevel="0" collapsed="false">
      <c r="I485" s="136"/>
      <c r="K485" s="137" t="n">
        <f aca="false">IF(J485=0,0,G485)</f>
        <v>0</v>
      </c>
      <c r="L485" s="137" t="n">
        <f aca="false">IF(J485=0,0,F485)</f>
        <v>0</v>
      </c>
      <c r="M485" s="136"/>
    </row>
    <row r="486" customFormat="false" ht="14.25" hidden="false" customHeight="true" outlineLevel="0" collapsed="false">
      <c r="I486" s="136"/>
      <c r="K486" s="137" t="n">
        <f aca="false">IF(J486=0,0,G486)</f>
        <v>0</v>
      </c>
      <c r="L486" s="137" t="n">
        <f aca="false">IF(J486=0,0,F486)</f>
        <v>0</v>
      </c>
      <c r="M486" s="136"/>
    </row>
    <row r="487" customFormat="false" ht="14.25" hidden="false" customHeight="true" outlineLevel="0" collapsed="false">
      <c r="I487" s="136"/>
      <c r="K487" s="137" t="n">
        <f aca="false">IF(J487=0,0,G487)</f>
        <v>0</v>
      </c>
      <c r="L487" s="137" t="n">
        <f aca="false">IF(J487=0,0,F487)</f>
        <v>0</v>
      </c>
      <c r="M487" s="136"/>
    </row>
    <row r="488" customFormat="false" ht="14.25" hidden="false" customHeight="true" outlineLevel="0" collapsed="false">
      <c r="I488" s="136"/>
      <c r="K488" s="137" t="n">
        <f aca="false">IF(J488=0,0,G488)</f>
        <v>0</v>
      </c>
      <c r="L488" s="137" t="n">
        <f aca="false">IF(J488=0,0,F488)</f>
        <v>0</v>
      </c>
      <c r="M488" s="136"/>
    </row>
    <row r="489" customFormat="false" ht="14.25" hidden="false" customHeight="true" outlineLevel="0" collapsed="false">
      <c r="I489" s="136"/>
      <c r="K489" s="137" t="n">
        <f aca="false">IF(J489=0,0,G489)</f>
        <v>0</v>
      </c>
      <c r="L489" s="137" t="n">
        <f aca="false">IF(J489=0,0,F489)</f>
        <v>0</v>
      </c>
      <c r="M489" s="136"/>
    </row>
    <row r="490" customFormat="false" ht="14.25" hidden="false" customHeight="true" outlineLevel="0" collapsed="false">
      <c r="I490" s="136"/>
      <c r="K490" s="137" t="n">
        <f aca="false">IF(J490=0,0,G490)</f>
        <v>0</v>
      </c>
      <c r="L490" s="137" t="n">
        <f aca="false">IF(J490=0,0,F490)</f>
        <v>0</v>
      </c>
      <c r="M490" s="136"/>
    </row>
    <row r="491" customFormat="false" ht="14.25" hidden="false" customHeight="true" outlineLevel="0" collapsed="false">
      <c r="I491" s="136"/>
      <c r="K491" s="137" t="n">
        <f aca="false">IF(J491=0,0,G491)</f>
        <v>0</v>
      </c>
      <c r="L491" s="137" t="n">
        <f aca="false">IF(J491=0,0,F491)</f>
        <v>0</v>
      </c>
      <c r="M491" s="136"/>
    </row>
    <row r="492" customFormat="false" ht="14.25" hidden="false" customHeight="true" outlineLevel="0" collapsed="false">
      <c r="I492" s="136"/>
      <c r="K492" s="137" t="n">
        <f aca="false">IF(J492=0,0,G492)</f>
        <v>0</v>
      </c>
      <c r="L492" s="137" t="n">
        <f aca="false">IF(J492=0,0,F492)</f>
        <v>0</v>
      </c>
      <c r="M492" s="136"/>
    </row>
    <row r="493" customFormat="false" ht="14.25" hidden="false" customHeight="true" outlineLevel="0" collapsed="false">
      <c r="I493" s="136"/>
      <c r="K493" s="137" t="n">
        <f aca="false">IF(J493=0,0,G493)</f>
        <v>0</v>
      </c>
      <c r="L493" s="137" t="n">
        <f aca="false">IF(J493=0,0,F493)</f>
        <v>0</v>
      </c>
      <c r="M493" s="136"/>
    </row>
    <row r="494" customFormat="false" ht="14.25" hidden="false" customHeight="true" outlineLevel="0" collapsed="false">
      <c r="I494" s="136"/>
      <c r="K494" s="137" t="n">
        <f aca="false">IF(J494=0,0,G494)</f>
        <v>0</v>
      </c>
      <c r="L494" s="137" t="n">
        <f aca="false">IF(J494=0,0,F494)</f>
        <v>0</v>
      </c>
      <c r="M494" s="136"/>
    </row>
    <row r="495" customFormat="false" ht="14.25" hidden="false" customHeight="true" outlineLevel="0" collapsed="false">
      <c r="I495" s="136"/>
      <c r="K495" s="137" t="n">
        <f aca="false">IF(J495=0,0,G495)</f>
        <v>0</v>
      </c>
      <c r="L495" s="137" t="n">
        <f aca="false">IF(J495=0,0,F495)</f>
        <v>0</v>
      </c>
      <c r="M495" s="136"/>
    </row>
    <row r="496" customFormat="false" ht="14.25" hidden="false" customHeight="true" outlineLevel="0" collapsed="false">
      <c r="I496" s="136"/>
      <c r="K496" s="137" t="n">
        <f aca="false">IF(J496=0,0,G496)</f>
        <v>0</v>
      </c>
      <c r="L496" s="137" t="n">
        <f aca="false">IF(J496=0,0,F496)</f>
        <v>0</v>
      </c>
      <c r="M496" s="136"/>
    </row>
    <row r="497" customFormat="false" ht="14.25" hidden="false" customHeight="true" outlineLevel="0" collapsed="false">
      <c r="I497" s="136"/>
      <c r="K497" s="137" t="n">
        <f aca="false">IF(J497=0,0,G497)</f>
        <v>0</v>
      </c>
      <c r="L497" s="137" t="n">
        <f aca="false">IF(J497=0,0,F497)</f>
        <v>0</v>
      </c>
      <c r="M497" s="136"/>
    </row>
    <row r="498" customFormat="false" ht="14.25" hidden="false" customHeight="true" outlineLevel="0" collapsed="false">
      <c r="I498" s="136"/>
      <c r="K498" s="137" t="n">
        <f aca="false">IF(J498=0,0,G498)</f>
        <v>0</v>
      </c>
      <c r="L498" s="137" t="n">
        <f aca="false">IF(J498=0,0,F498)</f>
        <v>0</v>
      </c>
      <c r="M498" s="136"/>
    </row>
    <row r="499" customFormat="false" ht="14.25" hidden="false" customHeight="true" outlineLevel="0" collapsed="false">
      <c r="I499" s="136"/>
      <c r="K499" s="137" t="n">
        <f aca="false">IF(J499=0,0,G499)</f>
        <v>0</v>
      </c>
      <c r="L499" s="137" t="n">
        <f aca="false">IF(J499=0,0,F499)</f>
        <v>0</v>
      </c>
      <c r="M499" s="136"/>
    </row>
    <row r="500" customFormat="false" ht="14.25" hidden="false" customHeight="true" outlineLevel="0" collapsed="false">
      <c r="I500" s="136"/>
      <c r="K500" s="137" t="n">
        <f aca="false">IF(J500=0,0,G500)</f>
        <v>0</v>
      </c>
      <c r="L500" s="137" t="n">
        <f aca="false">IF(J500=0,0,F500)</f>
        <v>0</v>
      </c>
      <c r="M500" s="136"/>
    </row>
    <row r="501" customFormat="false" ht="14.25" hidden="false" customHeight="true" outlineLevel="0" collapsed="false">
      <c r="I501" s="136"/>
      <c r="K501" s="137" t="n">
        <f aca="false">IF(J501=0,0,G501)</f>
        <v>0</v>
      </c>
      <c r="L501" s="137" t="n">
        <f aca="false">IF(J501=0,0,F501)</f>
        <v>0</v>
      </c>
      <c r="M501" s="136"/>
    </row>
    <row r="502" customFormat="false" ht="14.25" hidden="false" customHeight="true" outlineLevel="0" collapsed="false">
      <c r="I502" s="136"/>
      <c r="K502" s="137" t="n">
        <f aca="false">IF(J502=0,0,G502)</f>
        <v>0</v>
      </c>
      <c r="L502" s="137" t="n">
        <f aca="false">IF(J502=0,0,F502)</f>
        <v>0</v>
      </c>
      <c r="M502" s="136"/>
    </row>
    <row r="503" customFormat="false" ht="14.25" hidden="false" customHeight="true" outlineLevel="0" collapsed="false">
      <c r="I503" s="136"/>
      <c r="K503" s="137" t="n">
        <f aca="false">IF(J503=0,0,G503)</f>
        <v>0</v>
      </c>
      <c r="L503" s="137" t="n">
        <f aca="false">IF(J503=0,0,F503)</f>
        <v>0</v>
      </c>
      <c r="M503" s="136"/>
    </row>
    <row r="504" customFormat="false" ht="14.25" hidden="false" customHeight="true" outlineLevel="0" collapsed="false">
      <c r="I504" s="136"/>
      <c r="K504" s="137" t="n">
        <f aca="false">IF(J504=0,0,G504)</f>
        <v>0</v>
      </c>
      <c r="L504" s="137" t="n">
        <f aca="false">IF(J504=0,0,F504)</f>
        <v>0</v>
      </c>
      <c r="M504" s="136"/>
    </row>
    <row r="505" customFormat="false" ht="14.25" hidden="false" customHeight="true" outlineLevel="0" collapsed="false">
      <c r="I505" s="136"/>
      <c r="K505" s="137" t="n">
        <f aca="false">IF(J505=0,0,G505)</f>
        <v>0</v>
      </c>
      <c r="L505" s="137" t="n">
        <f aca="false">IF(J505=0,0,F505)</f>
        <v>0</v>
      </c>
      <c r="M505" s="136"/>
    </row>
    <row r="506" customFormat="false" ht="14.25" hidden="false" customHeight="true" outlineLevel="0" collapsed="false">
      <c r="I506" s="136"/>
      <c r="K506" s="137" t="n">
        <f aca="false">IF(J506=0,0,G506)</f>
        <v>0</v>
      </c>
      <c r="L506" s="137" t="n">
        <f aca="false">IF(J506=0,0,F506)</f>
        <v>0</v>
      </c>
      <c r="M506" s="136"/>
    </row>
    <row r="507" customFormat="false" ht="14.25" hidden="false" customHeight="true" outlineLevel="0" collapsed="false">
      <c r="I507" s="136"/>
      <c r="K507" s="137" t="n">
        <f aca="false">IF(J507=0,0,G507)</f>
        <v>0</v>
      </c>
      <c r="L507" s="137" t="n">
        <f aca="false">IF(J507=0,0,F507)</f>
        <v>0</v>
      </c>
      <c r="M507" s="136"/>
    </row>
    <row r="508" customFormat="false" ht="14.25" hidden="false" customHeight="true" outlineLevel="0" collapsed="false">
      <c r="I508" s="136"/>
      <c r="K508" s="137" t="n">
        <f aca="false">IF(J508=0,0,G508)</f>
        <v>0</v>
      </c>
      <c r="L508" s="137" t="n">
        <f aca="false">IF(J508=0,0,F508)</f>
        <v>0</v>
      </c>
      <c r="M508" s="136"/>
    </row>
    <row r="509" customFormat="false" ht="14.25" hidden="false" customHeight="true" outlineLevel="0" collapsed="false">
      <c r="I509" s="136"/>
      <c r="K509" s="137" t="n">
        <f aca="false">IF(J509=0,0,G509)</f>
        <v>0</v>
      </c>
      <c r="L509" s="137" t="n">
        <f aca="false">IF(J509=0,0,F509)</f>
        <v>0</v>
      </c>
      <c r="M509" s="136"/>
    </row>
    <row r="510" customFormat="false" ht="14.25" hidden="false" customHeight="true" outlineLevel="0" collapsed="false">
      <c r="I510" s="136"/>
      <c r="K510" s="137" t="n">
        <f aca="false">IF(J510=0,0,G510)</f>
        <v>0</v>
      </c>
      <c r="L510" s="137" t="n">
        <f aca="false">IF(J510=0,0,F510)</f>
        <v>0</v>
      </c>
      <c r="M510" s="136"/>
    </row>
    <row r="511" customFormat="false" ht="14.25" hidden="false" customHeight="true" outlineLevel="0" collapsed="false">
      <c r="I511" s="136"/>
      <c r="K511" s="137" t="n">
        <f aca="false">IF(J511=0,0,G511)</f>
        <v>0</v>
      </c>
      <c r="L511" s="137" t="n">
        <f aca="false">IF(J511=0,0,F511)</f>
        <v>0</v>
      </c>
      <c r="M511" s="136"/>
    </row>
    <row r="512" customFormat="false" ht="14.25" hidden="false" customHeight="true" outlineLevel="0" collapsed="false">
      <c r="I512" s="136"/>
      <c r="K512" s="137" t="n">
        <f aca="false">IF(J512=0,0,G512)</f>
        <v>0</v>
      </c>
      <c r="L512" s="137" t="n">
        <f aca="false">IF(J512=0,0,F512)</f>
        <v>0</v>
      </c>
      <c r="M512" s="136"/>
    </row>
    <row r="513" customFormat="false" ht="14.25" hidden="false" customHeight="true" outlineLevel="0" collapsed="false">
      <c r="I513" s="136"/>
      <c r="K513" s="137" t="n">
        <f aca="false">IF(J513=0,0,G513)</f>
        <v>0</v>
      </c>
      <c r="L513" s="137" t="n">
        <f aca="false">IF(J513=0,0,F513)</f>
        <v>0</v>
      </c>
      <c r="M513" s="136"/>
    </row>
    <row r="514" customFormat="false" ht="14.25" hidden="false" customHeight="true" outlineLevel="0" collapsed="false">
      <c r="I514" s="136"/>
      <c r="K514" s="137" t="n">
        <f aca="false">IF(J514=0,0,G514)</f>
        <v>0</v>
      </c>
      <c r="L514" s="137" t="n">
        <f aca="false">IF(J514=0,0,F514)</f>
        <v>0</v>
      </c>
      <c r="M514" s="136"/>
    </row>
    <row r="515" customFormat="false" ht="14.25" hidden="false" customHeight="true" outlineLevel="0" collapsed="false">
      <c r="I515" s="136"/>
      <c r="K515" s="137" t="n">
        <f aca="false">IF(J515=0,0,G515)</f>
        <v>0</v>
      </c>
      <c r="L515" s="137" t="n">
        <f aca="false">IF(J515=0,0,F515)</f>
        <v>0</v>
      </c>
      <c r="M515" s="136"/>
    </row>
    <row r="516" customFormat="false" ht="14.25" hidden="false" customHeight="true" outlineLevel="0" collapsed="false">
      <c r="I516" s="136"/>
      <c r="K516" s="137" t="n">
        <f aca="false">IF(J516=0,0,G516)</f>
        <v>0</v>
      </c>
      <c r="L516" s="137" t="n">
        <f aca="false">IF(J516=0,0,F516)</f>
        <v>0</v>
      </c>
      <c r="M516" s="136"/>
    </row>
    <row r="517" customFormat="false" ht="14.25" hidden="false" customHeight="true" outlineLevel="0" collapsed="false">
      <c r="I517" s="136"/>
      <c r="K517" s="137" t="n">
        <f aca="false">IF(J517=0,0,G517)</f>
        <v>0</v>
      </c>
      <c r="L517" s="137" t="n">
        <f aca="false">IF(J517=0,0,F517)</f>
        <v>0</v>
      </c>
      <c r="M517" s="136"/>
    </row>
    <row r="518" customFormat="false" ht="14.25" hidden="false" customHeight="true" outlineLevel="0" collapsed="false">
      <c r="I518" s="136"/>
      <c r="K518" s="137" t="n">
        <f aca="false">IF(J518=0,0,G518)</f>
        <v>0</v>
      </c>
      <c r="L518" s="137" t="n">
        <f aca="false">IF(J518=0,0,F518)</f>
        <v>0</v>
      </c>
      <c r="M518" s="136"/>
    </row>
    <row r="519" customFormat="false" ht="14.25" hidden="false" customHeight="true" outlineLevel="0" collapsed="false">
      <c r="I519" s="136"/>
      <c r="K519" s="137" t="n">
        <f aca="false">IF(J519=0,0,G519)</f>
        <v>0</v>
      </c>
      <c r="L519" s="137" t="n">
        <f aca="false">IF(J519=0,0,F519)</f>
        <v>0</v>
      </c>
      <c r="M519" s="136"/>
    </row>
    <row r="520" customFormat="false" ht="14.25" hidden="false" customHeight="true" outlineLevel="0" collapsed="false">
      <c r="I520" s="136"/>
      <c r="K520" s="137" t="n">
        <f aca="false">IF(J520=0,0,G520)</f>
        <v>0</v>
      </c>
      <c r="L520" s="137" t="n">
        <f aca="false">IF(J520=0,0,F520)</f>
        <v>0</v>
      </c>
      <c r="M520" s="136"/>
    </row>
    <row r="521" customFormat="false" ht="14.25" hidden="false" customHeight="true" outlineLevel="0" collapsed="false">
      <c r="I521" s="136"/>
      <c r="K521" s="137" t="n">
        <f aca="false">IF(J521=0,0,G521)</f>
        <v>0</v>
      </c>
      <c r="L521" s="137" t="n">
        <f aca="false">IF(J521=0,0,F521)</f>
        <v>0</v>
      </c>
      <c r="M521" s="136"/>
    </row>
    <row r="522" customFormat="false" ht="14.25" hidden="false" customHeight="true" outlineLevel="0" collapsed="false">
      <c r="I522" s="136"/>
      <c r="K522" s="137" t="n">
        <f aca="false">IF(J522=0,0,G522)</f>
        <v>0</v>
      </c>
      <c r="L522" s="137" t="n">
        <f aca="false">IF(J522=0,0,F522)</f>
        <v>0</v>
      </c>
      <c r="M522" s="136"/>
    </row>
    <row r="523" customFormat="false" ht="14.25" hidden="false" customHeight="true" outlineLevel="0" collapsed="false">
      <c r="I523" s="136"/>
      <c r="K523" s="137" t="n">
        <f aca="false">IF(J523=0,0,G523)</f>
        <v>0</v>
      </c>
      <c r="L523" s="137" t="n">
        <f aca="false">IF(J523=0,0,F523)</f>
        <v>0</v>
      </c>
      <c r="M523" s="136"/>
    </row>
    <row r="524" customFormat="false" ht="14.25" hidden="false" customHeight="true" outlineLevel="0" collapsed="false">
      <c r="I524" s="136"/>
      <c r="K524" s="137" t="n">
        <f aca="false">IF(J524=0,0,G524)</f>
        <v>0</v>
      </c>
      <c r="L524" s="137" t="n">
        <f aca="false">IF(J524=0,0,F524)</f>
        <v>0</v>
      </c>
      <c r="M524" s="136"/>
    </row>
    <row r="525" customFormat="false" ht="14.25" hidden="false" customHeight="true" outlineLevel="0" collapsed="false">
      <c r="I525" s="136"/>
      <c r="K525" s="137" t="n">
        <f aca="false">IF(J525=0,0,G525)</f>
        <v>0</v>
      </c>
      <c r="L525" s="137" t="n">
        <f aca="false">IF(J525=0,0,F525)</f>
        <v>0</v>
      </c>
      <c r="M525" s="136"/>
    </row>
    <row r="526" customFormat="false" ht="14.25" hidden="false" customHeight="true" outlineLevel="0" collapsed="false">
      <c r="I526" s="136"/>
      <c r="K526" s="137" t="n">
        <f aca="false">IF(J526=0,0,G526)</f>
        <v>0</v>
      </c>
      <c r="L526" s="137" t="n">
        <f aca="false">IF(J526=0,0,F526)</f>
        <v>0</v>
      </c>
      <c r="M526" s="136"/>
    </row>
    <row r="527" customFormat="false" ht="14.25" hidden="false" customHeight="true" outlineLevel="0" collapsed="false">
      <c r="I527" s="136"/>
      <c r="K527" s="137" t="n">
        <f aca="false">IF(J527=0,0,G527)</f>
        <v>0</v>
      </c>
      <c r="L527" s="137" t="n">
        <f aca="false">IF(J527=0,0,F527)</f>
        <v>0</v>
      </c>
      <c r="M527" s="136"/>
    </row>
    <row r="528" customFormat="false" ht="14.25" hidden="false" customHeight="true" outlineLevel="0" collapsed="false">
      <c r="I528" s="136"/>
      <c r="K528" s="137" t="n">
        <f aca="false">IF(J528=0,0,G528)</f>
        <v>0</v>
      </c>
      <c r="L528" s="137" t="n">
        <f aca="false">IF(J528=0,0,F528)</f>
        <v>0</v>
      </c>
      <c r="M528" s="136"/>
    </row>
    <row r="529" customFormat="false" ht="14.25" hidden="false" customHeight="true" outlineLevel="0" collapsed="false">
      <c r="I529" s="136"/>
      <c r="K529" s="137" t="n">
        <f aca="false">IF(J529=0,0,G529)</f>
        <v>0</v>
      </c>
      <c r="L529" s="137" t="n">
        <f aca="false">IF(J529=0,0,F529)</f>
        <v>0</v>
      </c>
      <c r="M529" s="136"/>
    </row>
    <row r="530" customFormat="false" ht="14.25" hidden="false" customHeight="true" outlineLevel="0" collapsed="false">
      <c r="I530" s="136"/>
      <c r="K530" s="137" t="n">
        <f aca="false">IF(J530=0,0,G530)</f>
        <v>0</v>
      </c>
      <c r="L530" s="137" t="n">
        <f aca="false">IF(J530=0,0,F530)</f>
        <v>0</v>
      </c>
      <c r="M530" s="136"/>
    </row>
    <row r="531" customFormat="false" ht="14.25" hidden="false" customHeight="true" outlineLevel="0" collapsed="false">
      <c r="I531" s="136"/>
      <c r="K531" s="137" t="n">
        <f aca="false">IF(J531=0,0,G531)</f>
        <v>0</v>
      </c>
      <c r="L531" s="137" t="n">
        <f aca="false">IF(J531=0,0,F531)</f>
        <v>0</v>
      </c>
      <c r="M531" s="136"/>
    </row>
    <row r="532" customFormat="false" ht="14.25" hidden="false" customHeight="true" outlineLevel="0" collapsed="false">
      <c r="I532" s="136"/>
      <c r="K532" s="137" t="n">
        <f aca="false">IF(J532=0,0,G532)</f>
        <v>0</v>
      </c>
      <c r="L532" s="137" t="n">
        <f aca="false">IF(J532=0,0,F532)</f>
        <v>0</v>
      </c>
      <c r="M532" s="136"/>
    </row>
    <row r="533" customFormat="false" ht="14.25" hidden="false" customHeight="true" outlineLevel="0" collapsed="false">
      <c r="I533" s="136"/>
      <c r="K533" s="137" t="n">
        <f aca="false">IF(J533=0,0,G533)</f>
        <v>0</v>
      </c>
      <c r="L533" s="137" t="n">
        <f aca="false">IF(J533=0,0,F533)</f>
        <v>0</v>
      </c>
      <c r="M533" s="136"/>
    </row>
    <row r="534" customFormat="false" ht="14.25" hidden="false" customHeight="true" outlineLevel="0" collapsed="false">
      <c r="I534" s="136"/>
      <c r="K534" s="137" t="n">
        <f aca="false">IF(J534=0,0,G534)</f>
        <v>0</v>
      </c>
      <c r="L534" s="137" t="n">
        <f aca="false">IF(J534=0,0,F534)</f>
        <v>0</v>
      </c>
      <c r="M534" s="136"/>
    </row>
    <row r="535" customFormat="false" ht="14.25" hidden="false" customHeight="true" outlineLevel="0" collapsed="false">
      <c r="I535" s="136"/>
      <c r="K535" s="137" t="n">
        <f aca="false">IF(J535=0,0,G535)</f>
        <v>0</v>
      </c>
      <c r="L535" s="137" t="n">
        <f aca="false">IF(J535=0,0,F535)</f>
        <v>0</v>
      </c>
      <c r="M535" s="136"/>
    </row>
    <row r="536" customFormat="false" ht="14.25" hidden="false" customHeight="true" outlineLevel="0" collapsed="false">
      <c r="I536" s="136"/>
      <c r="K536" s="137" t="n">
        <f aca="false">IF(J536=0,0,G536)</f>
        <v>0</v>
      </c>
      <c r="L536" s="137" t="n">
        <f aca="false">IF(J536=0,0,F536)</f>
        <v>0</v>
      </c>
      <c r="M536" s="136"/>
    </row>
    <row r="537" customFormat="false" ht="14.25" hidden="false" customHeight="true" outlineLevel="0" collapsed="false">
      <c r="I537" s="136"/>
      <c r="K537" s="137" t="n">
        <f aca="false">IF(J537=0,0,G537)</f>
        <v>0</v>
      </c>
      <c r="L537" s="137" t="n">
        <f aca="false">IF(J537=0,0,F537)</f>
        <v>0</v>
      </c>
      <c r="M537" s="136"/>
    </row>
    <row r="538" customFormat="false" ht="14.25" hidden="false" customHeight="true" outlineLevel="0" collapsed="false">
      <c r="I538" s="136"/>
      <c r="K538" s="137" t="n">
        <f aca="false">IF(J538=0,0,G538)</f>
        <v>0</v>
      </c>
      <c r="L538" s="137" t="n">
        <f aca="false">IF(J538=0,0,F538)</f>
        <v>0</v>
      </c>
      <c r="M538" s="136"/>
    </row>
    <row r="539" customFormat="false" ht="14.25" hidden="false" customHeight="true" outlineLevel="0" collapsed="false">
      <c r="I539" s="136"/>
      <c r="K539" s="137" t="n">
        <f aca="false">IF(J539=0,0,G539)</f>
        <v>0</v>
      </c>
      <c r="L539" s="137" t="n">
        <f aca="false">IF(J539=0,0,F539)</f>
        <v>0</v>
      </c>
      <c r="M539" s="136"/>
    </row>
    <row r="540" customFormat="false" ht="14.25" hidden="false" customHeight="true" outlineLevel="0" collapsed="false">
      <c r="I540" s="136"/>
      <c r="K540" s="137" t="n">
        <f aca="false">IF(J540=0,0,G540)</f>
        <v>0</v>
      </c>
      <c r="L540" s="137" t="n">
        <f aca="false">IF(J540=0,0,F540)</f>
        <v>0</v>
      </c>
      <c r="M540" s="136"/>
    </row>
    <row r="541" customFormat="false" ht="14.25" hidden="false" customHeight="true" outlineLevel="0" collapsed="false">
      <c r="I541" s="136"/>
      <c r="K541" s="137" t="n">
        <f aca="false">IF(J541=0,0,G541)</f>
        <v>0</v>
      </c>
      <c r="L541" s="137" t="n">
        <f aca="false">IF(J541=0,0,F541)</f>
        <v>0</v>
      </c>
      <c r="M541" s="136"/>
    </row>
    <row r="542" customFormat="false" ht="14.25" hidden="false" customHeight="true" outlineLevel="0" collapsed="false">
      <c r="I542" s="136"/>
      <c r="K542" s="137" t="n">
        <f aca="false">IF(J542=0,0,G542)</f>
        <v>0</v>
      </c>
      <c r="L542" s="137" t="n">
        <f aca="false">IF(J542=0,0,F542)</f>
        <v>0</v>
      </c>
      <c r="M542" s="136"/>
    </row>
    <row r="543" customFormat="false" ht="14.25" hidden="false" customHeight="true" outlineLevel="0" collapsed="false">
      <c r="I543" s="136"/>
      <c r="K543" s="137" t="n">
        <f aca="false">IF(J543=0,0,G543)</f>
        <v>0</v>
      </c>
      <c r="L543" s="137" t="n">
        <f aca="false">IF(J543=0,0,F543)</f>
        <v>0</v>
      </c>
      <c r="M543" s="136"/>
    </row>
    <row r="544" customFormat="false" ht="14.25" hidden="false" customHeight="true" outlineLevel="0" collapsed="false">
      <c r="I544" s="136"/>
      <c r="K544" s="137" t="n">
        <f aca="false">IF(J544=0,0,G544)</f>
        <v>0</v>
      </c>
      <c r="L544" s="137" t="n">
        <f aca="false">IF(J544=0,0,F544)</f>
        <v>0</v>
      </c>
      <c r="M544" s="136"/>
    </row>
    <row r="545" customFormat="false" ht="14.25" hidden="false" customHeight="true" outlineLevel="0" collapsed="false">
      <c r="I545" s="136"/>
      <c r="K545" s="137" t="n">
        <f aca="false">IF(J545=0,0,G545)</f>
        <v>0</v>
      </c>
      <c r="L545" s="137" t="n">
        <f aca="false">IF(J545=0,0,F545)</f>
        <v>0</v>
      </c>
      <c r="M545" s="136"/>
    </row>
    <row r="546" customFormat="false" ht="14.25" hidden="false" customHeight="true" outlineLevel="0" collapsed="false">
      <c r="I546" s="136"/>
      <c r="K546" s="137" t="n">
        <f aca="false">IF(J546=0,0,G546)</f>
        <v>0</v>
      </c>
      <c r="L546" s="137" t="n">
        <f aca="false">IF(J546=0,0,F546)</f>
        <v>0</v>
      </c>
      <c r="M546" s="136"/>
    </row>
    <row r="547" customFormat="false" ht="14.25" hidden="false" customHeight="true" outlineLevel="0" collapsed="false">
      <c r="I547" s="136"/>
      <c r="K547" s="137" t="n">
        <f aca="false">IF(J547=0,0,G547)</f>
        <v>0</v>
      </c>
      <c r="L547" s="137" t="n">
        <f aca="false">IF(J547=0,0,F547)</f>
        <v>0</v>
      </c>
      <c r="M547" s="136"/>
    </row>
    <row r="548" customFormat="false" ht="14.25" hidden="false" customHeight="true" outlineLevel="0" collapsed="false">
      <c r="I548" s="136"/>
      <c r="K548" s="137" t="n">
        <f aca="false">IF(J548=0,0,G548)</f>
        <v>0</v>
      </c>
      <c r="L548" s="137" t="n">
        <f aca="false">IF(J548=0,0,F548)</f>
        <v>0</v>
      </c>
      <c r="M548" s="136"/>
    </row>
    <row r="549" customFormat="false" ht="14.25" hidden="false" customHeight="true" outlineLevel="0" collapsed="false">
      <c r="I549" s="136"/>
      <c r="K549" s="137" t="n">
        <f aca="false">IF(J549=0,0,G549)</f>
        <v>0</v>
      </c>
      <c r="L549" s="137" t="n">
        <f aca="false">IF(J549=0,0,F549)</f>
        <v>0</v>
      </c>
      <c r="M549" s="136"/>
    </row>
    <row r="550" customFormat="false" ht="14.25" hidden="false" customHeight="true" outlineLevel="0" collapsed="false">
      <c r="I550" s="136"/>
      <c r="K550" s="137" t="n">
        <f aca="false">IF(J550=0,0,G550)</f>
        <v>0</v>
      </c>
      <c r="L550" s="137" t="n">
        <f aca="false">IF(J550=0,0,F550)</f>
        <v>0</v>
      </c>
      <c r="M550" s="136"/>
    </row>
    <row r="551" customFormat="false" ht="14.25" hidden="false" customHeight="true" outlineLevel="0" collapsed="false">
      <c r="I551" s="136"/>
      <c r="K551" s="137" t="n">
        <f aca="false">IF(J551=0,0,G551)</f>
        <v>0</v>
      </c>
      <c r="L551" s="137" t="n">
        <f aca="false">IF(J551=0,0,F551)</f>
        <v>0</v>
      </c>
      <c r="M551" s="136"/>
    </row>
    <row r="552" customFormat="false" ht="14.25" hidden="false" customHeight="true" outlineLevel="0" collapsed="false">
      <c r="I552" s="136"/>
      <c r="K552" s="137" t="n">
        <f aca="false">IF(J552=0,0,G552)</f>
        <v>0</v>
      </c>
      <c r="L552" s="137" t="n">
        <f aca="false">IF(J552=0,0,F552)</f>
        <v>0</v>
      </c>
      <c r="M552" s="136"/>
    </row>
    <row r="553" customFormat="false" ht="14.25" hidden="false" customHeight="true" outlineLevel="0" collapsed="false">
      <c r="I553" s="136"/>
      <c r="K553" s="137" t="n">
        <f aca="false">IF(J553=0,0,G553)</f>
        <v>0</v>
      </c>
      <c r="L553" s="137" t="n">
        <f aca="false">IF(J553=0,0,F553)</f>
        <v>0</v>
      </c>
      <c r="M553" s="136"/>
    </row>
    <row r="554" customFormat="false" ht="14.25" hidden="false" customHeight="true" outlineLevel="0" collapsed="false">
      <c r="I554" s="136"/>
      <c r="K554" s="137" t="n">
        <f aca="false">IF(J554=0,0,G554)</f>
        <v>0</v>
      </c>
      <c r="L554" s="137" t="n">
        <f aca="false">IF(J554=0,0,F554)</f>
        <v>0</v>
      </c>
      <c r="M554" s="136"/>
    </row>
    <row r="555" customFormat="false" ht="14.25" hidden="false" customHeight="true" outlineLevel="0" collapsed="false">
      <c r="I555" s="136"/>
      <c r="K555" s="137" t="n">
        <f aca="false">IF(J555=0,0,G555)</f>
        <v>0</v>
      </c>
      <c r="L555" s="137" t="n">
        <f aca="false">IF(J555=0,0,F555)</f>
        <v>0</v>
      </c>
      <c r="M555" s="136"/>
    </row>
    <row r="556" customFormat="false" ht="14.25" hidden="false" customHeight="true" outlineLevel="0" collapsed="false">
      <c r="I556" s="136"/>
      <c r="K556" s="137" t="n">
        <f aca="false">IF(J556=0,0,G556)</f>
        <v>0</v>
      </c>
      <c r="L556" s="137" t="n">
        <f aca="false">IF(J556=0,0,F556)</f>
        <v>0</v>
      </c>
      <c r="M556" s="136"/>
    </row>
    <row r="557" customFormat="false" ht="14.25" hidden="false" customHeight="true" outlineLevel="0" collapsed="false">
      <c r="I557" s="136"/>
      <c r="K557" s="137" t="n">
        <f aca="false">IF(J557=0,0,G557)</f>
        <v>0</v>
      </c>
      <c r="L557" s="137" t="n">
        <f aca="false">IF(J557=0,0,F557)</f>
        <v>0</v>
      </c>
      <c r="M557" s="136"/>
    </row>
    <row r="558" customFormat="false" ht="14.25" hidden="false" customHeight="true" outlineLevel="0" collapsed="false">
      <c r="I558" s="136"/>
      <c r="K558" s="137" t="n">
        <f aca="false">IF(J558=0,0,G558)</f>
        <v>0</v>
      </c>
      <c r="L558" s="137" t="n">
        <f aca="false">IF(J558=0,0,F558)</f>
        <v>0</v>
      </c>
      <c r="M558" s="136"/>
    </row>
    <row r="559" customFormat="false" ht="14.25" hidden="false" customHeight="true" outlineLevel="0" collapsed="false">
      <c r="I559" s="136"/>
      <c r="K559" s="137" t="n">
        <f aca="false">IF(J559=0,0,G559)</f>
        <v>0</v>
      </c>
      <c r="L559" s="137" t="n">
        <f aca="false">IF(J559=0,0,F559)</f>
        <v>0</v>
      </c>
      <c r="M559" s="136"/>
    </row>
    <row r="560" customFormat="false" ht="14.25" hidden="false" customHeight="true" outlineLevel="0" collapsed="false">
      <c r="I560" s="136"/>
      <c r="K560" s="137" t="n">
        <f aca="false">IF(J560=0,0,G560)</f>
        <v>0</v>
      </c>
      <c r="L560" s="137" t="n">
        <f aca="false">IF(J560=0,0,F560)</f>
        <v>0</v>
      </c>
      <c r="M560" s="136"/>
    </row>
    <row r="561" customFormat="false" ht="14.25" hidden="false" customHeight="true" outlineLevel="0" collapsed="false">
      <c r="I561" s="136"/>
      <c r="K561" s="137" t="n">
        <f aca="false">IF(J561=0,0,G561)</f>
        <v>0</v>
      </c>
      <c r="L561" s="137" t="n">
        <f aca="false">IF(J561=0,0,F561)</f>
        <v>0</v>
      </c>
      <c r="M561" s="136"/>
    </row>
    <row r="562" customFormat="false" ht="14.25" hidden="false" customHeight="true" outlineLevel="0" collapsed="false">
      <c r="I562" s="136"/>
      <c r="K562" s="137" t="n">
        <f aca="false">IF(J562=0,0,G562)</f>
        <v>0</v>
      </c>
      <c r="L562" s="137" t="n">
        <f aca="false">IF(J562=0,0,F562)</f>
        <v>0</v>
      </c>
      <c r="M562" s="136"/>
    </row>
    <row r="563" customFormat="false" ht="14.25" hidden="false" customHeight="true" outlineLevel="0" collapsed="false">
      <c r="I563" s="136"/>
      <c r="K563" s="137" t="n">
        <f aca="false">IF(J563=0,0,G563)</f>
        <v>0</v>
      </c>
      <c r="L563" s="137" t="n">
        <f aca="false">IF(J563=0,0,F563)</f>
        <v>0</v>
      </c>
      <c r="M563" s="136"/>
    </row>
    <row r="564" customFormat="false" ht="14.25" hidden="false" customHeight="true" outlineLevel="0" collapsed="false">
      <c r="I564" s="136"/>
      <c r="K564" s="137" t="n">
        <f aca="false">IF(J564=0,0,G564)</f>
        <v>0</v>
      </c>
      <c r="L564" s="137" t="n">
        <f aca="false">IF(J564=0,0,F564)</f>
        <v>0</v>
      </c>
      <c r="M564" s="136"/>
    </row>
    <row r="565" customFormat="false" ht="14.25" hidden="false" customHeight="true" outlineLevel="0" collapsed="false">
      <c r="I565" s="136"/>
      <c r="K565" s="137" t="n">
        <f aca="false">IF(J565=0,0,G565)</f>
        <v>0</v>
      </c>
      <c r="L565" s="137" t="n">
        <f aca="false">IF(J565=0,0,F565)</f>
        <v>0</v>
      </c>
      <c r="M565" s="136"/>
    </row>
    <row r="566" customFormat="false" ht="14.25" hidden="false" customHeight="true" outlineLevel="0" collapsed="false">
      <c r="I566" s="136"/>
      <c r="K566" s="137" t="n">
        <f aca="false">IF(J566=0,0,G566)</f>
        <v>0</v>
      </c>
      <c r="L566" s="137" t="n">
        <f aca="false">IF(J566=0,0,F566)</f>
        <v>0</v>
      </c>
      <c r="M566" s="136"/>
    </row>
    <row r="567" customFormat="false" ht="14.25" hidden="false" customHeight="true" outlineLevel="0" collapsed="false">
      <c r="I567" s="136"/>
      <c r="K567" s="137" t="n">
        <f aca="false">IF(J567=0,0,G567)</f>
        <v>0</v>
      </c>
      <c r="L567" s="137" t="n">
        <f aca="false">IF(J567=0,0,F567)</f>
        <v>0</v>
      </c>
      <c r="M567" s="136"/>
    </row>
    <row r="568" customFormat="false" ht="14.25" hidden="false" customHeight="true" outlineLevel="0" collapsed="false">
      <c r="I568" s="136"/>
      <c r="K568" s="137" t="n">
        <f aca="false">IF(J568=0,0,G568)</f>
        <v>0</v>
      </c>
      <c r="L568" s="137" t="n">
        <f aca="false">IF(J568=0,0,F568)</f>
        <v>0</v>
      </c>
      <c r="M568" s="136"/>
    </row>
    <row r="569" customFormat="false" ht="14.25" hidden="false" customHeight="true" outlineLevel="0" collapsed="false">
      <c r="I569" s="136"/>
      <c r="K569" s="137" t="n">
        <f aca="false">IF(J569=0,0,G569)</f>
        <v>0</v>
      </c>
      <c r="L569" s="137" t="n">
        <f aca="false">IF(J569=0,0,F569)</f>
        <v>0</v>
      </c>
      <c r="M569" s="136"/>
    </row>
    <row r="570" customFormat="false" ht="14.25" hidden="false" customHeight="true" outlineLevel="0" collapsed="false">
      <c r="I570" s="136"/>
      <c r="K570" s="137" t="n">
        <f aca="false">IF(J570=0,0,G570)</f>
        <v>0</v>
      </c>
      <c r="L570" s="137" t="n">
        <f aca="false">IF(J570=0,0,F570)</f>
        <v>0</v>
      </c>
      <c r="M570" s="136"/>
    </row>
    <row r="571" customFormat="false" ht="14.25" hidden="false" customHeight="true" outlineLevel="0" collapsed="false">
      <c r="I571" s="136"/>
      <c r="K571" s="137" t="n">
        <f aca="false">IF(J571=0,0,G571)</f>
        <v>0</v>
      </c>
      <c r="L571" s="137" t="n">
        <f aca="false">IF(J571=0,0,F571)</f>
        <v>0</v>
      </c>
      <c r="M571" s="136"/>
    </row>
    <row r="572" customFormat="false" ht="14.25" hidden="false" customHeight="true" outlineLevel="0" collapsed="false">
      <c r="I572" s="136"/>
      <c r="K572" s="137" t="n">
        <f aca="false">IF(J572=0,0,G572)</f>
        <v>0</v>
      </c>
      <c r="L572" s="137" t="n">
        <f aca="false">IF(J572=0,0,F572)</f>
        <v>0</v>
      </c>
      <c r="M572" s="136"/>
    </row>
    <row r="573" customFormat="false" ht="14.25" hidden="false" customHeight="true" outlineLevel="0" collapsed="false">
      <c r="I573" s="136"/>
      <c r="K573" s="137" t="n">
        <f aca="false">IF(J573=0,0,G573)</f>
        <v>0</v>
      </c>
      <c r="L573" s="137" t="n">
        <f aca="false">IF(J573=0,0,F573)</f>
        <v>0</v>
      </c>
      <c r="M573" s="136"/>
    </row>
    <row r="574" customFormat="false" ht="14.25" hidden="false" customHeight="true" outlineLevel="0" collapsed="false">
      <c r="I574" s="136"/>
      <c r="K574" s="137" t="n">
        <f aca="false">IF(J574=0,0,G574)</f>
        <v>0</v>
      </c>
      <c r="L574" s="137" t="n">
        <f aca="false">IF(J574=0,0,F574)</f>
        <v>0</v>
      </c>
      <c r="M574" s="136"/>
    </row>
    <row r="575" customFormat="false" ht="14.25" hidden="false" customHeight="true" outlineLevel="0" collapsed="false">
      <c r="I575" s="136"/>
      <c r="K575" s="137" t="n">
        <f aca="false">IF(J575=0,0,G575)</f>
        <v>0</v>
      </c>
      <c r="L575" s="137" t="n">
        <f aca="false">IF(J575=0,0,F575)</f>
        <v>0</v>
      </c>
      <c r="M575" s="136"/>
    </row>
    <row r="576" customFormat="false" ht="14.25" hidden="false" customHeight="true" outlineLevel="0" collapsed="false">
      <c r="I576" s="136"/>
      <c r="K576" s="137" t="n">
        <f aca="false">IF(J576=0,0,G576)</f>
        <v>0</v>
      </c>
      <c r="L576" s="137" t="n">
        <f aca="false">IF(J576=0,0,F576)</f>
        <v>0</v>
      </c>
      <c r="M576" s="136"/>
    </row>
    <row r="577" customFormat="false" ht="14.25" hidden="false" customHeight="true" outlineLevel="0" collapsed="false">
      <c r="I577" s="136"/>
      <c r="K577" s="137" t="n">
        <f aca="false">IF(J577=0,0,G577)</f>
        <v>0</v>
      </c>
      <c r="L577" s="137" t="n">
        <f aca="false">IF(J577=0,0,F577)</f>
        <v>0</v>
      </c>
      <c r="M577" s="136"/>
    </row>
    <row r="578" customFormat="false" ht="14.25" hidden="false" customHeight="true" outlineLevel="0" collapsed="false">
      <c r="I578" s="136"/>
      <c r="K578" s="137" t="n">
        <f aca="false">IF(J578=0,0,G578)</f>
        <v>0</v>
      </c>
      <c r="L578" s="137" t="n">
        <f aca="false">IF(J578=0,0,F578)</f>
        <v>0</v>
      </c>
      <c r="M578" s="136"/>
    </row>
    <row r="579" customFormat="false" ht="14.25" hidden="false" customHeight="true" outlineLevel="0" collapsed="false">
      <c r="I579" s="136"/>
      <c r="K579" s="137" t="n">
        <f aca="false">IF(J579=0,0,G579)</f>
        <v>0</v>
      </c>
      <c r="L579" s="137" t="n">
        <f aca="false">IF(J579=0,0,F579)</f>
        <v>0</v>
      </c>
      <c r="M579" s="136"/>
    </row>
    <row r="580" customFormat="false" ht="14.25" hidden="false" customHeight="true" outlineLevel="0" collapsed="false">
      <c r="I580" s="136"/>
      <c r="K580" s="137" t="n">
        <f aca="false">IF(J580=0,0,G580)</f>
        <v>0</v>
      </c>
      <c r="L580" s="137" t="n">
        <f aca="false">IF(J580=0,0,F580)</f>
        <v>0</v>
      </c>
      <c r="M580" s="136"/>
    </row>
    <row r="581" customFormat="false" ht="14.25" hidden="false" customHeight="true" outlineLevel="0" collapsed="false">
      <c r="I581" s="136"/>
      <c r="K581" s="137" t="n">
        <f aca="false">IF(J581=0,0,G581)</f>
        <v>0</v>
      </c>
      <c r="L581" s="137" t="n">
        <f aca="false">IF(J581=0,0,F581)</f>
        <v>0</v>
      </c>
      <c r="M581" s="136"/>
    </row>
    <row r="582" customFormat="false" ht="14.25" hidden="false" customHeight="true" outlineLevel="0" collapsed="false">
      <c r="I582" s="136"/>
      <c r="K582" s="137" t="n">
        <f aca="false">IF(J582=0,0,G582)</f>
        <v>0</v>
      </c>
      <c r="L582" s="137" t="n">
        <f aca="false">IF(J582=0,0,F582)</f>
        <v>0</v>
      </c>
      <c r="M582" s="136"/>
    </row>
    <row r="583" customFormat="false" ht="14.25" hidden="false" customHeight="true" outlineLevel="0" collapsed="false">
      <c r="I583" s="136"/>
      <c r="K583" s="137" t="n">
        <f aca="false">IF(J583=0,0,G583)</f>
        <v>0</v>
      </c>
      <c r="L583" s="137" t="n">
        <f aca="false">IF(J583=0,0,F583)</f>
        <v>0</v>
      </c>
      <c r="M583" s="136"/>
    </row>
    <row r="584" customFormat="false" ht="14.25" hidden="false" customHeight="true" outlineLevel="0" collapsed="false">
      <c r="I584" s="136"/>
      <c r="K584" s="137" t="n">
        <f aca="false">IF(J584=0,0,G584)</f>
        <v>0</v>
      </c>
      <c r="L584" s="137" t="n">
        <f aca="false">IF(J584=0,0,F584)</f>
        <v>0</v>
      </c>
      <c r="M584" s="136"/>
    </row>
    <row r="585" customFormat="false" ht="14.25" hidden="false" customHeight="true" outlineLevel="0" collapsed="false">
      <c r="I585" s="136"/>
      <c r="K585" s="137" t="n">
        <f aca="false">IF(J585=0,0,G585)</f>
        <v>0</v>
      </c>
      <c r="L585" s="137" t="n">
        <f aca="false">IF(J585=0,0,F585)</f>
        <v>0</v>
      </c>
      <c r="M585" s="136"/>
    </row>
    <row r="586" customFormat="false" ht="14.25" hidden="false" customHeight="true" outlineLevel="0" collapsed="false">
      <c r="I586" s="136"/>
      <c r="K586" s="137" t="n">
        <f aca="false">IF(J586=0,0,G586)</f>
        <v>0</v>
      </c>
      <c r="L586" s="137" t="n">
        <f aca="false">IF(J586=0,0,F586)</f>
        <v>0</v>
      </c>
      <c r="M586" s="136"/>
    </row>
    <row r="587" customFormat="false" ht="14.25" hidden="false" customHeight="true" outlineLevel="0" collapsed="false">
      <c r="I587" s="136"/>
      <c r="K587" s="137" t="n">
        <f aca="false">IF(J587=0,0,G587)</f>
        <v>0</v>
      </c>
      <c r="L587" s="137" t="n">
        <f aca="false">IF(J587=0,0,F587)</f>
        <v>0</v>
      </c>
      <c r="M587" s="136"/>
    </row>
    <row r="588" customFormat="false" ht="14.25" hidden="false" customHeight="true" outlineLevel="0" collapsed="false">
      <c r="I588" s="136"/>
      <c r="K588" s="137" t="n">
        <f aca="false">IF(J588=0,0,G588)</f>
        <v>0</v>
      </c>
      <c r="L588" s="137" t="n">
        <f aca="false">IF(J588=0,0,F588)</f>
        <v>0</v>
      </c>
      <c r="M588" s="136"/>
    </row>
    <row r="589" customFormat="false" ht="14.25" hidden="false" customHeight="true" outlineLevel="0" collapsed="false">
      <c r="I589" s="136"/>
      <c r="K589" s="137" t="n">
        <f aca="false">IF(J589=0,0,G589)</f>
        <v>0</v>
      </c>
      <c r="L589" s="137" t="n">
        <f aca="false">IF(J589=0,0,F589)</f>
        <v>0</v>
      </c>
      <c r="M589" s="136"/>
    </row>
    <row r="590" customFormat="false" ht="14.25" hidden="false" customHeight="true" outlineLevel="0" collapsed="false">
      <c r="I590" s="136"/>
      <c r="K590" s="137" t="n">
        <f aca="false">IF(J590=0,0,G590)</f>
        <v>0</v>
      </c>
      <c r="L590" s="137" t="n">
        <f aca="false">IF(J590=0,0,F590)</f>
        <v>0</v>
      </c>
      <c r="M590" s="136"/>
    </row>
    <row r="591" customFormat="false" ht="14.25" hidden="false" customHeight="true" outlineLevel="0" collapsed="false">
      <c r="I591" s="136"/>
      <c r="K591" s="137" t="n">
        <f aca="false">IF(J591=0,0,G591)</f>
        <v>0</v>
      </c>
      <c r="L591" s="137" t="n">
        <f aca="false">IF(J591=0,0,F591)</f>
        <v>0</v>
      </c>
      <c r="M591" s="136"/>
    </row>
    <row r="592" customFormat="false" ht="14.25" hidden="false" customHeight="true" outlineLevel="0" collapsed="false">
      <c r="I592" s="136"/>
      <c r="K592" s="137" t="n">
        <f aca="false">IF(J592=0,0,G592)</f>
        <v>0</v>
      </c>
      <c r="L592" s="137" t="n">
        <f aca="false">IF(J592=0,0,F592)</f>
        <v>0</v>
      </c>
      <c r="M592" s="136"/>
    </row>
    <row r="593" customFormat="false" ht="14.25" hidden="false" customHeight="true" outlineLevel="0" collapsed="false">
      <c r="I593" s="136"/>
      <c r="K593" s="137" t="n">
        <f aca="false">IF(J593=0,0,G593)</f>
        <v>0</v>
      </c>
      <c r="L593" s="137" t="n">
        <f aca="false">IF(J593=0,0,F593)</f>
        <v>0</v>
      </c>
      <c r="M593" s="136"/>
    </row>
    <row r="594" customFormat="false" ht="14.25" hidden="false" customHeight="true" outlineLevel="0" collapsed="false">
      <c r="I594" s="136"/>
      <c r="K594" s="137" t="n">
        <f aca="false">IF(J594=0,0,G594)</f>
        <v>0</v>
      </c>
      <c r="L594" s="137" t="n">
        <f aca="false">IF(J594=0,0,F594)</f>
        <v>0</v>
      </c>
      <c r="M594" s="136"/>
    </row>
    <row r="595" customFormat="false" ht="14.25" hidden="false" customHeight="true" outlineLevel="0" collapsed="false">
      <c r="I595" s="136"/>
      <c r="K595" s="137" t="n">
        <f aca="false">IF(J595=0,0,G595)</f>
        <v>0</v>
      </c>
      <c r="L595" s="137" t="n">
        <f aca="false">IF(J595=0,0,F595)</f>
        <v>0</v>
      </c>
      <c r="M595" s="136"/>
    </row>
    <row r="596" customFormat="false" ht="14.25" hidden="false" customHeight="true" outlineLevel="0" collapsed="false">
      <c r="I596" s="136"/>
      <c r="K596" s="137" t="n">
        <f aca="false">IF(J596=0,0,G596)</f>
        <v>0</v>
      </c>
      <c r="L596" s="137" t="n">
        <f aca="false">IF(J596=0,0,F596)</f>
        <v>0</v>
      </c>
      <c r="M596" s="136"/>
    </row>
    <row r="597" customFormat="false" ht="14.25" hidden="false" customHeight="true" outlineLevel="0" collapsed="false">
      <c r="I597" s="136"/>
      <c r="K597" s="137" t="n">
        <f aca="false">IF(J597=0,0,G597)</f>
        <v>0</v>
      </c>
      <c r="L597" s="137" t="n">
        <f aca="false">IF(J597=0,0,F597)</f>
        <v>0</v>
      </c>
      <c r="M597" s="136"/>
    </row>
    <row r="598" customFormat="false" ht="14.25" hidden="false" customHeight="true" outlineLevel="0" collapsed="false">
      <c r="I598" s="136"/>
      <c r="K598" s="137" t="n">
        <f aca="false">IF(J598=0,0,G598)</f>
        <v>0</v>
      </c>
      <c r="L598" s="137" t="n">
        <f aca="false">IF(J598=0,0,F598)</f>
        <v>0</v>
      </c>
      <c r="M598" s="136"/>
    </row>
    <row r="599" customFormat="false" ht="14.25" hidden="false" customHeight="true" outlineLevel="0" collapsed="false">
      <c r="I599" s="136"/>
      <c r="K599" s="137" t="n">
        <f aca="false">IF(J599=0,0,G599)</f>
        <v>0</v>
      </c>
      <c r="L599" s="137" t="n">
        <f aca="false">IF(J599=0,0,F599)</f>
        <v>0</v>
      </c>
      <c r="M599" s="136"/>
    </row>
    <row r="600" customFormat="false" ht="14.25" hidden="false" customHeight="true" outlineLevel="0" collapsed="false">
      <c r="I600" s="136"/>
      <c r="K600" s="137" t="n">
        <f aca="false">IF(J600=0,0,G600)</f>
        <v>0</v>
      </c>
      <c r="L600" s="137" t="n">
        <f aca="false">IF(J600=0,0,F600)</f>
        <v>0</v>
      </c>
      <c r="M600" s="136"/>
    </row>
    <row r="601" customFormat="false" ht="14.25" hidden="false" customHeight="true" outlineLevel="0" collapsed="false">
      <c r="I601" s="136"/>
      <c r="K601" s="137" t="n">
        <f aca="false">IF(J601=0,0,G601)</f>
        <v>0</v>
      </c>
      <c r="L601" s="137" t="n">
        <f aca="false">IF(J601=0,0,F601)</f>
        <v>0</v>
      </c>
      <c r="M601" s="136"/>
    </row>
    <row r="602" customFormat="false" ht="14.25" hidden="false" customHeight="true" outlineLevel="0" collapsed="false">
      <c r="I602" s="136"/>
      <c r="K602" s="137" t="n">
        <f aca="false">IF(J602=0,0,G602)</f>
        <v>0</v>
      </c>
      <c r="L602" s="137" t="n">
        <f aca="false">IF(J602=0,0,F602)</f>
        <v>0</v>
      </c>
      <c r="M602" s="136"/>
    </row>
    <row r="603" customFormat="false" ht="14.25" hidden="false" customHeight="true" outlineLevel="0" collapsed="false">
      <c r="I603" s="136"/>
      <c r="K603" s="137" t="n">
        <f aca="false">IF(J603=0,0,G603)</f>
        <v>0</v>
      </c>
      <c r="L603" s="137" t="n">
        <f aca="false">IF(J603=0,0,F603)</f>
        <v>0</v>
      </c>
      <c r="M603" s="136"/>
    </row>
    <row r="604" customFormat="false" ht="14.25" hidden="false" customHeight="true" outlineLevel="0" collapsed="false">
      <c r="I604" s="136"/>
      <c r="K604" s="137" t="n">
        <f aca="false">IF(J604=0,0,G604)</f>
        <v>0</v>
      </c>
      <c r="L604" s="137" t="n">
        <f aca="false">IF(J604=0,0,F604)</f>
        <v>0</v>
      </c>
      <c r="M604" s="136"/>
    </row>
    <row r="605" customFormat="false" ht="14.25" hidden="false" customHeight="true" outlineLevel="0" collapsed="false">
      <c r="I605" s="136"/>
      <c r="K605" s="137" t="n">
        <f aca="false">IF(J605=0,0,G605)</f>
        <v>0</v>
      </c>
      <c r="L605" s="137" t="n">
        <f aca="false">IF(J605=0,0,F605)</f>
        <v>0</v>
      </c>
      <c r="M605" s="136"/>
    </row>
    <row r="606" customFormat="false" ht="14.25" hidden="false" customHeight="true" outlineLevel="0" collapsed="false">
      <c r="I606" s="136"/>
      <c r="K606" s="137" t="n">
        <f aca="false">IF(J606=0,0,G606)</f>
        <v>0</v>
      </c>
      <c r="L606" s="137" t="n">
        <f aca="false">IF(J606=0,0,F606)</f>
        <v>0</v>
      </c>
      <c r="M606" s="136"/>
    </row>
    <row r="607" customFormat="false" ht="14.25" hidden="false" customHeight="true" outlineLevel="0" collapsed="false">
      <c r="I607" s="136"/>
      <c r="K607" s="137" t="n">
        <f aca="false">IF(J607=0,0,G607)</f>
        <v>0</v>
      </c>
      <c r="L607" s="137" t="n">
        <f aca="false">IF(J607=0,0,F607)</f>
        <v>0</v>
      </c>
      <c r="M607" s="136"/>
    </row>
    <row r="608" customFormat="false" ht="14.25" hidden="false" customHeight="true" outlineLevel="0" collapsed="false">
      <c r="I608" s="136"/>
      <c r="K608" s="137" t="n">
        <f aca="false">IF(J608=0,0,G608)</f>
        <v>0</v>
      </c>
      <c r="L608" s="137" t="n">
        <f aca="false">IF(J608=0,0,F608)</f>
        <v>0</v>
      </c>
      <c r="M608" s="136"/>
    </row>
    <row r="609" customFormat="false" ht="14.25" hidden="false" customHeight="true" outlineLevel="0" collapsed="false">
      <c r="I609" s="136"/>
      <c r="K609" s="137" t="n">
        <f aca="false">IF(J609=0,0,G609)</f>
        <v>0</v>
      </c>
      <c r="L609" s="137" t="n">
        <f aca="false">IF(J609=0,0,F609)</f>
        <v>0</v>
      </c>
      <c r="M609" s="136"/>
    </row>
    <row r="610" customFormat="false" ht="14.25" hidden="false" customHeight="true" outlineLevel="0" collapsed="false">
      <c r="I610" s="136"/>
      <c r="K610" s="137" t="n">
        <f aca="false">IF(J610=0,0,G610)</f>
        <v>0</v>
      </c>
      <c r="L610" s="137" t="n">
        <f aca="false">IF(J610=0,0,F610)</f>
        <v>0</v>
      </c>
      <c r="M610" s="136"/>
    </row>
    <row r="611" customFormat="false" ht="14.25" hidden="false" customHeight="true" outlineLevel="0" collapsed="false">
      <c r="I611" s="136"/>
      <c r="K611" s="137" t="n">
        <f aca="false">IF(J611=0,0,G611)</f>
        <v>0</v>
      </c>
      <c r="L611" s="137" t="n">
        <f aca="false">IF(J611=0,0,F611)</f>
        <v>0</v>
      </c>
      <c r="M611" s="136"/>
    </row>
    <row r="612" customFormat="false" ht="14.25" hidden="false" customHeight="true" outlineLevel="0" collapsed="false">
      <c r="I612" s="136"/>
      <c r="K612" s="137" t="n">
        <f aca="false">IF(J612=0,0,G612)</f>
        <v>0</v>
      </c>
      <c r="L612" s="137" t="n">
        <f aca="false">IF(J612=0,0,F612)</f>
        <v>0</v>
      </c>
      <c r="M612" s="136"/>
    </row>
    <row r="613" customFormat="false" ht="14.25" hidden="false" customHeight="true" outlineLevel="0" collapsed="false">
      <c r="I613" s="136"/>
      <c r="K613" s="137" t="n">
        <f aca="false">IF(J613=0,0,G613)</f>
        <v>0</v>
      </c>
      <c r="L613" s="137" t="n">
        <f aca="false">IF(J613=0,0,F613)</f>
        <v>0</v>
      </c>
      <c r="M613" s="136"/>
    </row>
    <row r="614" customFormat="false" ht="14.25" hidden="false" customHeight="true" outlineLevel="0" collapsed="false">
      <c r="I614" s="136"/>
      <c r="K614" s="137" t="n">
        <f aca="false">IF(J614=0,0,G614)</f>
        <v>0</v>
      </c>
      <c r="L614" s="137" t="n">
        <f aca="false">IF(J614=0,0,F614)</f>
        <v>0</v>
      </c>
      <c r="M614" s="136"/>
    </row>
    <row r="615" customFormat="false" ht="14.25" hidden="false" customHeight="true" outlineLevel="0" collapsed="false">
      <c r="I615" s="136"/>
      <c r="K615" s="137" t="n">
        <f aca="false">IF(J615=0,0,G615)</f>
        <v>0</v>
      </c>
      <c r="L615" s="137" t="n">
        <f aca="false">IF(J615=0,0,F615)</f>
        <v>0</v>
      </c>
      <c r="M615" s="136"/>
    </row>
    <row r="616" customFormat="false" ht="14.25" hidden="false" customHeight="true" outlineLevel="0" collapsed="false">
      <c r="I616" s="136"/>
      <c r="K616" s="137" t="n">
        <f aca="false">IF(J616=0,0,G616)</f>
        <v>0</v>
      </c>
      <c r="L616" s="137" t="n">
        <f aca="false">IF(J616=0,0,F616)</f>
        <v>0</v>
      </c>
      <c r="M616" s="136"/>
    </row>
    <row r="617" customFormat="false" ht="14.25" hidden="false" customHeight="true" outlineLevel="0" collapsed="false">
      <c r="I617" s="136"/>
      <c r="K617" s="137" t="n">
        <f aca="false">IF(J617=0,0,G617)</f>
        <v>0</v>
      </c>
      <c r="L617" s="137" t="n">
        <f aca="false">IF(J617=0,0,F617)</f>
        <v>0</v>
      </c>
      <c r="M617" s="136"/>
    </row>
    <row r="618" customFormat="false" ht="14.25" hidden="false" customHeight="true" outlineLevel="0" collapsed="false">
      <c r="I618" s="136"/>
      <c r="K618" s="137" t="n">
        <f aca="false">IF(J618=0,0,G618)</f>
        <v>0</v>
      </c>
      <c r="L618" s="137" t="n">
        <f aca="false">IF(J618=0,0,F618)</f>
        <v>0</v>
      </c>
      <c r="M618" s="136"/>
    </row>
    <row r="619" customFormat="false" ht="14.25" hidden="false" customHeight="true" outlineLevel="0" collapsed="false">
      <c r="I619" s="136"/>
      <c r="K619" s="137" t="n">
        <f aca="false">IF(J619=0,0,G619)</f>
        <v>0</v>
      </c>
      <c r="L619" s="137" t="n">
        <f aca="false">IF(J619=0,0,F619)</f>
        <v>0</v>
      </c>
      <c r="M619" s="136"/>
    </row>
    <row r="620" customFormat="false" ht="14.25" hidden="false" customHeight="true" outlineLevel="0" collapsed="false">
      <c r="I620" s="136"/>
      <c r="K620" s="137" t="n">
        <f aca="false">IF(J620=0,0,G620)</f>
        <v>0</v>
      </c>
      <c r="L620" s="137" t="n">
        <f aca="false">IF(J620=0,0,F620)</f>
        <v>0</v>
      </c>
      <c r="M620" s="136"/>
    </row>
    <row r="621" customFormat="false" ht="14.25" hidden="false" customHeight="true" outlineLevel="0" collapsed="false">
      <c r="I621" s="136"/>
      <c r="K621" s="137" t="n">
        <f aca="false">IF(J621=0,0,G621)</f>
        <v>0</v>
      </c>
      <c r="L621" s="137" t="n">
        <f aca="false">IF(J621=0,0,F621)</f>
        <v>0</v>
      </c>
      <c r="M621" s="136"/>
    </row>
    <row r="622" customFormat="false" ht="14.25" hidden="false" customHeight="true" outlineLevel="0" collapsed="false">
      <c r="I622" s="136"/>
      <c r="K622" s="137" t="n">
        <f aca="false">IF(J622=0,0,G622)</f>
        <v>0</v>
      </c>
      <c r="L622" s="137" t="n">
        <f aca="false">IF(J622=0,0,F622)</f>
        <v>0</v>
      </c>
      <c r="M622" s="136"/>
    </row>
    <row r="623" customFormat="false" ht="14.25" hidden="false" customHeight="true" outlineLevel="0" collapsed="false">
      <c r="I623" s="136"/>
      <c r="K623" s="137" t="n">
        <f aca="false">IF(J623=0,0,G623)</f>
        <v>0</v>
      </c>
      <c r="L623" s="137" t="n">
        <f aca="false">IF(J623=0,0,F623)</f>
        <v>0</v>
      </c>
      <c r="M623" s="136"/>
    </row>
    <row r="624" customFormat="false" ht="14.25" hidden="false" customHeight="true" outlineLevel="0" collapsed="false">
      <c r="I624" s="136"/>
      <c r="K624" s="137" t="n">
        <f aca="false">IF(J624=0,0,G624)</f>
        <v>0</v>
      </c>
      <c r="L624" s="137" t="n">
        <f aca="false">IF(J624=0,0,F624)</f>
        <v>0</v>
      </c>
      <c r="M624" s="136"/>
    </row>
    <row r="625" customFormat="false" ht="14.25" hidden="false" customHeight="true" outlineLevel="0" collapsed="false">
      <c r="I625" s="136"/>
      <c r="K625" s="137" t="n">
        <f aca="false">IF(J625=0,0,G625)</f>
        <v>0</v>
      </c>
      <c r="L625" s="137" t="n">
        <f aca="false">IF(J625=0,0,F625)</f>
        <v>0</v>
      </c>
      <c r="M625" s="136"/>
    </row>
    <row r="626" customFormat="false" ht="14.25" hidden="false" customHeight="true" outlineLevel="0" collapsed="false">
      <c r="I626" s="136"/>
      <c r="K626" s="137" t="n">
        <f aca="false">IF(J626=0,0,G626)</f>
        <v>0</v>
      </c>
      <c r="L626" s="137" t="n">
        <f aca="false">IF(J626=0,0,F626)</f>
        <v>0</v>
      </c>
      <c r="M626" s="136"/>
    </row>
    <row r="627" customFormat="false" ht="14.25" hidden="false" customHeight="true" outlineLevel="0" collapsed="false">
      <c r="I627" s="136"/>
      <c r="K627" s="137" t="n">
        <f aca="false">IF(J627=0,0,G627)</f>
        <v>0</v>
      </c>
      <c r="L627" s="137" t="n">
        <f aca="false">IF(J627=0,0,F627)</f>
        <v>0</v>
      </c>
      <c r="M627" s="136"/>
    </row>
    <row r="628" customFormat="false" ht="14.25" hidden="false" customHeight="true" outlineLevel="0" collapsed="false">
      <c r="I628" s="136"/>
      <c r="K628" s="137" t="n">
        <f aca="false">IF(J628=0,0,G628)</f>
        <v>0</v>
      </c>
      <c r="L628" s="137" t="n">
        <f aca="false">IF(J628=0,0,F628)</f>
        <v>0</v>
      </c>
      <c r="M628" s="136"/>
    </row>
    <row r="629" customFormat="false" ht="14.25" hidden="false" customHeight="true" outlineLevel="0" collapsed="false">
      <c r="I629" s="136"/>
      <c r="K629" s="137" t="n">
        <f aca="false">IF(J629=0,0,G629)</f>
        <v>0</v>
      </c>
      <c r="L629" s="137" t="n">
        <f aca="false">IF(J629=0,0,F629)</f>
        <v>0</v>
      </c>
      <c r="M629" s="136"/>
    </row>
    <row r="630" customFormat="false" ht="14.25" hidden="false" customHeight="true" outlineLevel="0" collapsed="false">
      <c r="I630" s="136"/>
      <c r="K630" s="137" t="n">
        <f aca="false">IF(J630=0,0,G630)</f>
        <v>0</v>
      </c>
      <c r="L630" s="137" t="n">
        <f aca="false">IF(J630=0,0,F630)</f>
        <v>0</v>
      </c>
      <c r="M630" s="136"/>
    </row>
    <row r="631" customFormat="false" ht="14.25" hidden="false" customHeight="true" outlineLevel="0" collapsed="false">
      <c r="I631" s="136"/>
      <c r="K631" s="137" t="n">
        <f aca="false">IF(J631=0,0,G631)</f>
        <v>0</v>
      </c>
      <c r="L631" s="137" t="n">
        <f aca="false">IF(J631=0,0,F631)</f>
        <v>0</v>
      </c>
      <c r="M631" s="136"/>
    </row>
    <row r="632" customFormat="false" ht="14.25" hidden="false" customHeight="true" outlineLevel="0" collapsed="false">
      <c r="I632" s="136"/>
      <c r="K632" s="137" t="n">
        <f aca="false">IF(J632=0,0,G632)</f>
        <v>0</v>
      </c>
      <c r="L632" s="137" t="n">
        <f aca="false">IF(J632=0,0,F632)</f>
        <v>0</v>
      </c>
      <c r="M632" s="136"/>
    </row>
    <row r="633" customFormat="false" ht="14.25" hidden="false" customHeight="true" outlineLevel="0" collapsed="false">
      <c r="I633" s="136"/>
      <c r="K633" s="137" t="n">
        <f aca="false">IF(J633=0,0,G633)</f>
        <v>0</v>
      </c>
      <c r="L633" s="137" t="n">
        <f aca="false">IF(J633=0,0,F633)</f>
        <v>0</v>
      </c>
      <c r="M633" s="136"/>
    </row>
    <row r="634" customFormat="false" ht="14.25" hidden="false" customHeight="true" outlineLevel="0" collapsed="false">
      <c r="I634" s="136"/>
      <c r="K634" s="137" t="n">
        <f aca="false">IF(J634=0,0,G634)</f>
        <v>0</v>
      </c>
      <c r="L634" s="137" t="n">
        <f aca="false">IF(J634=0,0,F634)</f>
        <v>0</v>
      </c>
      <c r="M634" s="136"/>
    </row>
    <row r="635" customFormat="false" ht="14.25" hidden="false" customHeight="true" outlineLevel="0" collapsed="false">
      <c r="I635" s="136"/>
      <c r="K635" s="137" t="n">
        <f aca="false">IF(J635=0,0,G635)</f>
        <v>0</v>
      </c>
      <c r="L635" s="137" t="n">
        <f aca="false">IF(J635=0,0,F635)</f>
        <v>0</v>
      </c>
      <c r="M635" s="136"/>
    </row>
    <row r="636" customFormat="false" ht="14.25" hidden="false" customHeight="true" outlineLevel="0" collapsed="false">
      <c r="I636" s="136"/>
      <c r="K636" s="137" t="n">
        <f aca="false">IF(J636=0,0,G636)</f>
        <v>0</v>
      </c>
      <c r="L636" s="137" t="n">
        <f aca="false">IF(J636=0,0,F636)</f>
        <v>0</v>
      </c>
      <c r="M636" s="136"/>
    </row>
    <row r="637" customFormat="false" ht="14.25" hidden="false" customHeight="true" outlineLevel="0" collapsed="false">
      <c r="I637" s="136"/>
      <c r="K637" s="137" t="n">
        <f aca="false">IF(J637=0,0,G637)</f>
        <v>0</v>
      </c>
      <c r="L637" s="137" t="n">
        <f aca="false">IF(J637=0,0,F637)</f>
        <v>0</v>
      </c>
      <c r="M637" s="136"/>
    </row>
    <row r="638" customFormat="false" ht="14.25" hidden="false" customHeight="true" outlineLevel="0" collapsed="false">
      <c r="I638" s="136"/>
      <c r="K638" s="137" t="n">
        <f aca="false">IF(J638=0,0,G638)</f>
        <v>0</v>
      </c>
      <c r="L638" s="137" t="n">
        <f aca="false">IF(J638=0,0,F638)</f>
        <v>0</v>
      </c>
      <c r="M638" s="136"/>
    </row>
    <row r="639" customFormat="false" ht="14.25" hidden="false" customHeight="true" outlineLevel="0" collapsed="false">
      <c r="I639" s="136"/>
      <c r="K639" s="137" t="n">
        <f aca="false">IF(J639=0,0,G639)</f>
        <v>0</v>
      </c>
      <c r="L639" s="137" t="n">
        <f aca="false">IF(J639=0,0,F639)</f>
        <v>0</v>
      </c>
      <c r="M639" s="136"/>
    </row>
    <row r="640" customFormat="false" ht="14.25" hidden="false" customHeight="true" outlineLevel="0" collapsed="false">
      <c r="I640" s="136"/>
      <c r="K640" s="137" t="n">
        <f aca="false">IF(J640=0,0,G640)</f>
        <v>0</v>
      </c>
      <c r="L640" s="137" t="n">
        <f aca="false">IF(J640=0,0,F640)</f>
        <v>0</v>
      </c>
      <c r="M640" s="136"/>
    </row>
    <row r="641" customFormat="false" ht="14.25" hidden="false" customHeight="true" outlineLevel="0" collapsed="false">
      <c r="I641" s="136"/>
      <c r="K641" s="137" t="n">
        <f aca="false">IF(J641=0,0,G641)</f>
        <v>0</v>
      </c>
      <c r="L641" s="137" t="n">
        <f aca="false">IF(J641=0,0,F641)</f>
        <v>0</v>
      </c>
      <c r="M641" s="136"/>
    </row>
    <row r="642" customFormat="false" ht="14.25" hidden="false" customHeight="true" outlineLevel="0" collapsed="false">
      <c r="I642" s="136"/>
      <c r="K642" s="137" t="n">
        <f aca="false">IF(J642=0,0,G642)</f>
        <v>0</v>
      </c>
      <c r="L642" s="137" t="n">
        <f aca="false">IF(J642=0,0,F642)</f>
        <v>0</v>
      </c>
      <c r="M642" s="136"/>
    </row>
    <row r="643" customFormat="false" ht="14.25" hidden="false" customHeight="true" outlineLevel="0" collapsed="false">
      <c r="I643" s="136"/>
      <c r="K643" s="137" t="n">
        <f aca="false">IF(J643=0,0,G643)</f>
        <v>0</v>
      </c>
      <c r="L643" s="137" t="n">
        <f aca="false">IF(J643=0,0,F643)</f>
        <v>0</v>
      </c>
      <c r="M643" s="136"/>
    </row>
    <row r="644" customFormat="false" ht="14.25" hidden="false" customHeight="true" outlineLevel="0" collapsed="false">
      <c r="I644" s="136"/>
      <c r="K644" s="137" t="n">
        <f aca="false">IF(J644=0,0,G644)</f>
        <v>0</v>
      </c>
      <c r="L644" s="137" t="n">
        <f aca="false">IF(J644=0,0,F644)</f>
        <v>0</v>
      </c>
      <c r="M644" s="136"/>
    </row>
    <row r="645" customFormat="false" ht="14.25" hidden="false" customHeight="true" outlineLevel="0" collapsed="false">
      <c r="I645" s="136"/>
      <c r="K645" s="137" t="n">
        <f aca="false">IF(J645=0,0,G645)</f>
        <v>0</v>
      </c>
      <c r="L645" s="137" t="n">
        <f aca="false">IF(J645=0,0,F645)</f>
        <v>0</v>
      </c>
      <c r="M645" s="136"/>
    </row>
    <row r="646" customFormat="false" ht="14.25" hidden="false" customHeight="true" outlineLevel="0" collapsed="false">
      <c r="I646" s="136"/>
      <c r="K646" s="137" t="n">
        <f aca="false">IF(J646=0,0,G646)</f>
        <v>0</v>
      </c>
      <c r="L646" s="137" t="n">
        <f aca="false">IF(J646=0,0,F646)</f>
        <v>0</v>
      </c>
      <c r="M646" s="136"/>
    </row>
    <row r="647" customFormat="false" ht="14.25" hidden="false" customHeight="true" outlineLevel="0" collapsed="false">
      <c r="I647" s="136"/>
      <c r="K647" s="137" t="n">
        <f aca="false">IF(J647=0,0,G647)</f>
        <v>0</v>
      </c>
      <c r="L647" s="137" t="n">
        <f aca="false">IF(J647=0,0,F647)</f>
        <v>0</v>
      </c>
      <c r="M647" s="136"/>
    </row>
    <row r="648" customFormat="false" ht="14.25" hidden="false" customHeight="true" outlineLevel="0" collapsed="false">
      <c r="I648" s="136"/>
      <c r="K648" s="137" t="n">
        <f aca="false">IF(J648=0,0,G648)</f>
        <v>0</v>
      </c>
      <c r="L648" s="137" t="n">
        <f aca="false">IF(J648=0,0,F648)</f>
        <v>0</v>
      </c>
      <c r="M648" s="136"/>
    </row>
    <row r="649" customFormat="false" ht="14.25" hidden="false" customHeight="true" outlineLevel="0" collapsed="false">
      <c r="I649" s="136"/>
      <c r="K649" s="137" t="n">
        <f aca="false">IF(J649=0,0,G649)</f>
        <v>0</v>
      </c>
      <c r="L649" s="137" t="n">
        <f aca="false">IF(J649=0,0,F649)</f>
        <v>0</v>
      </c>
      <c r="M649" s="136"/>
    </row>
    <row r="650" customFormat="false" ht="14.25" hidden="false" customHeight="true" outlineLevel="0" collapsed="false">
      <c r="I650" s="136"/>
      <c r="K650" s="137" t="n">
        <f aca="false">IF(J650=0,0,G650)</f>
        <v>0</v>
      </c>
      <c r="L650" s="137" t="n">
        <f aca="false">IF(J650=0,0,F650)</f>
        <v>0</v>
      </c>
      <c r="M650" s="136"/>
    </row>
    <row r="651" customFormat="false" ht="14.25" hidden="false" customHeight="true" outlineLevel="0" collapsed="false">
      <c r="I651" s="136"/>
      <c r="K651" s="137" t="n">
        <f aca="false">IF(J651=0,0,G651)</f>
        <v>0</v>
      </c>
      <c r="L651" s="137" t="n">
        <f aca="false">IF(J651=0,0,F651)</f>
        <v>0</v>
      </c>
      <c r="M651" s="136"/>
    </row>
    <row r="652" customFormat="false" ht="14.25" hidden="false" customHeight="true" outlineLevel="0" collapsed="false">
      <c r="I652" s="136"/>
      <c r="K652" s="137" t="n">
        <f aca="false">IF(J652=0,0,G652)</f>
        <v>0</v>
      </c>
      <c r="L652" s="137" t="n">
        <f aca="false">IF(J652=0,0,F652)</f>
        <v>0</v>
      </c>
      <c r="M652" s="136"/>
    </row>
    <row r="653" customFormat="false" ht="14.25" hidden="false" customHeight="true" outlineLevel="0" collapsed="false">
      <c r="I653" s="136"/>
      <c r="K653" s="137" t="n">
        <f aca="false">IF(J653=0,0,G653)</f>
        <v>0</v>
      </c>
      <c r="L653" s="137" t="n">
        <f aca="false">IF(J653=0,0,F653)</f>
        <v>0</v>
      </c>
      <c r="M653" s="136"/>
    </row>
    <row r="654" customFormat="false" ht="14.25" hidden="false" customHeight="true" outlineLevel="0" collapsed="false">
      <c r="I654" s="136"/>
      <c r="K654" s="137" t="n">
        <f aca="false">IF(J654=0,0,G654)</f>
        <v>0</v>
      </c>
      <c r="L654" s="137" t="n">
        <f aca="false">IF(J654=0,0,F654)</f>
        <v>0</v>
      </c>
      <c r="M654" s="136"/>
    </row>
    <row r="655" customFormat="false" ht="14.25" hidden="false" customHeight="true" outlineLevel="0" collapsed="false">
      <c r="I655" s="136"/>
      <c r="K655" s="137" t="n">
        <f aca="false">IF(J655=0,0,G655)</f>
        <v>0</v>
      </c>
      <c r="L655" s="137" t="n">
        <f aca="false">IF(J655=0,0,F655)</f>
        <v>0</v>
      </c>
      <c r="M655" s="136"/>
    </row>
    <row r="656" customFormat="false" ht="14.25" hidden="false" customHeight="true" outlineLevel="0" collapsed="false">
      <c r="I656" s="136"/>
      <c r="K656" s="137" t="n">
        <f aca="false">IF(J656=0,0,G656)</f>
        <v>0</v>
      </c>
      <c r="L656" s="137" t="n">
        <f aca="false">IF(J656=0,0,F656)</f>
        <v>0</v>
      </c>
      <c r="M656" s="136"/>
    </row>
    <row r="657" customFormat="false" ht="14.25" hidden="false" customHeight="true" outlineLevel="0" collapsed="false">
      <c r="I657" s="136"/>
      <c r="K657" s="137" t="n">
        <f aca="false">IF(J657=0,0,G657)</f>
        <v>0</v>
      </c>
      <c r="L657" s="137" t="n">
        <f aca="false">IF(J657=0,0,F657)</f>
        <v>0</v>
      </c>
      <c r="M657" s="136"/>
    </row>
    <row r="658" customFormat="false" ht="14.25" hidden="false" customHeight="true" outlineLevel="0" collapsed="false">
      <c r="I658" s="136"/>
      <c r="K658" s="137" t="n">
        <f aca="false">IF(J658=0,0,G658)</f>
        <v>0</v>
      </c>
      <c r="L658" s="137" t="n">
        <f aca="false">IF(J658=0,0,F658)</f>
        <v>0</v>
      </c>
      <c r="M658" s="136"/>
    </row>
    <row r="659" customFormat="false" ht="14.25" hidden="false" customHeight="true" outlineLevel="0" collapsed="false">
      <c r="I659" s="136"/>
      <c r="K659" s="137" t="n">
        <f aca="false">IF(J659=0,0,G659)</f>
        <v>0</v>
      </c>
      <c r="L659" s="137" t="n">
        <f aca="false">IF(J659=0,0,F659)</f>
        <v>0</v>
      </c>
      <c r="M659" s="136"/>
    </row>
    <row r="660" customFormat="false" ht="14.25" hidden="false" customHeight="true" outlineLevel="0" collapsed="false">
      <c r="I660" s="136"/>
      <c r="K660" s="137" t="n">
        <f aca="false">IF(J660=0,0,G660)</f>
        <v>0</v>
      </c>
      <c r="L660" s="137" t="n">
        <f aca="false">IF(J660=0,0,F660)</f>
        <v>0</v>
      </c>
      <c r="M660" s="136"/>
    </row>
    <row r="661" customFormat="false" ht="14.25" hidden="false" customHeight="true" outlineLevel="0" collapsed="false">
      <c r="I661" s="136"/>
      <c r="K661" s="137" t="n">
        <f aca="false">IF(J661=0,0,G661)</f>
        <v>0</v>
      </c>
      <c r="L661" s="137" t="n">
        <f aca="false">IF(J661=0,0,F661)</f>
        <v>0</v>
      </c>
      <c r="M661" s="136"/>
    </row>
    <row r="662" customFormat="false" ht="14.25" hidden="false" customHeight="true" outlineLevel="0" collapsed="false">
      <c r="I662" s="136"/>
      <c r="K662" s="137" t="n">
        <f aca="false">IF(J662=0,0,G662)</f>
        <v>0</v>
      </c>
      <c r="L662" s="137" t="n">
        <f aca="false">IF(J662=0,0,F662)</f>
        <v>0</v>
      </c>
      <c r="M662" s="136"/>
    </row>
    <row r="663" customFormat="false" ht="14.25" hidden="false" customHeight="true" outlineLevel="0" collapsed="false">
      <c r="I663" s="136"/>
      <c r="K663" s="137" t="n">
        <f aca="false">IF(J663=0,0,G663)</f>
        <v>0</v>
      </c>
      <c r="L663" s="137" t="n">
        <f aca="false">IF(J663=0,0,F663)</f>
        <v>0</v>
      </c>
      <c r="M663" s="136"/>
    </row>
    <row r="664" customFormat="false" ht="14.25" hidden="false" customHeight="true" outlineLevel="0" collapsed="false">
      <c r="I664" s="136"/>
      <c r="K664" s="137" t="n">
        <f aca="false">IF(J664=0,0,G664)</f>
        <v>0</v>
      </c>
      <c r="L664" s="137" t="n">
        <f aca="false">IF(J664=0,0,F664)</f>
        <v>0</v>
      </c>
      <c r="M664" s="136"/>
    </row>
    <row r="665" customFormat="false" ht="14.25" hidden="false" customHeight="true" outlineLevel="0" collapsed="false">
      <c r="I665" s="136"/>
      <c r="K665" s="137" t="n">
        <f aca="false">IF(J665=0,0,G665)</f>
        <v>0</v>
      </c>
      <c r="L665" s="137" t="n">
        <f aca="false">IF(J665=0,0,F665)</f>
        <v>0</v>
      </c>
      <c r="M665" s="136"/>
    </row>
    <row r="666" customFormat="false" ht="14.25" hidden="false" customHeight="true" outlineLevel="0" collapsed="false">
      <c r="I666" s="136"/>
      <c r="K666" s="137" t="n">
        <f aca="false">IF(J666=0,0,G666)</f>
        <v>0</v>
      </c>
      <c r="L666" s="137" t="n">
        <f aca="false">IF(J666=0,0,F666)</f>
        <v>0</v>
      </c>
      <c r="M666" s="136"/>
    </row>
    <row r="667" customFormat="false" ht="14.25" hidden="false" customHeight="true" outlineLevel="0" collapsed="false">
      <c r="I667" s="136"/>
      <c r="K667" s="137" t="n">
        <f aca="false">IF(J667=0,0,G667)</f>
        <v>0</v>
      </c>
      <c r="L667" s="137" t="n">
        <f aca="false">IF(J667=0,0,F667)</f>
        <v>0</v>
      </c>
      <c r="M667" s="136"/>
    </row>
    <row r="668" customFormat="false" ht="14.25" hidden="false" customHeight="true" outlineLevel="0" collapsed="false">
      <c r="I668" s="136"/>
      <c r="K668" s="137" t="n">
        <f aca="false">IF(J668=0,0,G668)</f>
        <v>0</v>
      </c>
      <c r="L668" s="137" t="n">
        <f aca="false">IF(J668=0,0,F668)</f>
        <v>0</v>
      </c>
      <c r="M668" s="136"/>
    </row>
    <row r="669" customFormat="false" ht="14.25" hidden="false" customHeight="true" outlineLevel="0" collapsed="false">
      <c r="I669" s="136"/>
      <c r="K669" s="137" t="n">
        <f aca="false">IF(J669=0,0,G669)</f>
        <v>0</v>
      </c>
      <c r="L669" s="137" t="n">
        <f aca="false">IF(J669=0,0,F669)</f>
        <v>0</v>
      </c>
      <c r="M669" s="136"/>
    </row>
    <row r="670" customFormat="false" ht="14.25" hidden="false" customHeight="true" outlineLevel="0" collapsed="false">
      <c r="I670" s="136"/>
      <c r="K670" s="137" t="n">
        <f aca="false">IF(J670=0,0,G670)</f>
        <v>0</v>
      </c>
      <c r="L670" s="137" t="n">
        <f aca="false">IF(J670=0,0,F670)</f>
        <v>0</v>
      </c>
      <c r="M670" s="136"/>
    </row>
    <row r="671" customFormat="false" ht="14.25" hidden="false" customHeight="true" outlineLevel="0" collapsed="false">
      <c r="I671" s="136"/>
      <c r="K671" s="137" t="n">
        <f aca="false">IF(J671=0,0,G671)</f>
        <v>0</v>
      </c>
      <c r="L671" s="137" t="n">
        <f aca="false">IF(J671=0,0,F671)</f>
        <v>0</v>
      </c>
      <c r="M671" s="136"/>
    </row>
    <row r="672" customFormat="false" ht="14.25" hidden="false" customHeight="true" outlineLevel="0" collapsed="false">
      <c r="I672" s="136"/>
      <c r="K672" s="137" t="n">
        <f aca="false">IF(J672=0,0,G672)</f>
        <v>0</v>
      </c>
      <c r="L672" s="137" t="n">
        <f aca="false">IF(J672=0,0,F672)</f>
        <v>0</v>
      </c>
      <c r="M672" s="136"/>
    </row>
    <row r="673" customFormat="false" ht="14.25" hidden="false" customHeight="true" outlineLevel="0" collapsed="false">
      <c r="I673" s="136"/>
      <c r="K673" s="137" t="n">
        <f aca="false">IF(J673=0,0,G673)</f>
        <v>0</v>
      </c>
      <c r="L673" s="137" t="n">
        <f aca="false">IF(J673=0,0,F673)</f>
        <v>0</v>
      </c>
      <c r="M673" s="136"/>
    </row>
    <row r="674" customFormat="false" ht="14.25" hidden="false" customHeight="true" outlineLevel="0" collapsed="false">
      <c r="I674" s="136"/>
      <c r="K674" s="137" t="n">
        <f aca="false">IF(J674=0,0,G674)</f>
        <v>0</v>
      </c>
      <c r="L674" s="137" t="n">
        <f aca="false">IF(J674=0,0,F674)</f>
        <v>0</v>
      </c>
      <c r="M674" s="136"/>
    </row>
    <row r="675" customFormat="false" ht="14.25" hidden="false" customHeight="true" outlineLevel="0" collapsed="false">
      <c r="I675" s="136"/>
      <c r="K675" s="137" t="n">
        <f aca="false">IF(J675=0,0,G675)</f>
        <v>0</v>
      </c>
      <c r="L675" s="137" t="n">
        <f aca="false">IF(J675=0,0,F675)</f>
        <v>0</v>
      </c>
      <c r="M675" s="136"/>
    </row>
    <row r="676" customFormat="false" ht="14.25" hidden="false" customHeight="true" outlineLevel="0" collapsed="false">
      <c r="I676" s="136"/>
      <c r="K676" s="137" t="n">
        <f aca="false">IF(J676=0,0,G676)</f>
        <v>0</v>
      </c>
      <c r="L676" s="137" t="n">
        <f aca="false">IF(J676=0,0,F676)</f>
        <v>0</v>
      </c>
      <c r="M676" s="136"/>
    </row>
    <row r="677" customFormat="false" ht="14.25" hidden="false" customHeight="true" outlineLevel="0" collapsed="false">
      <c r="I677" s="136"/>
      <c r="K677" s="137" t="n">
        <f aca="false">IF(J677=0,0,G677)</f>
        <v>0</v>
      </c>
      <c r="L677" s="137" t="n">
        <f aca="false">IF(J677=0,0,F677)</f>
        <v>0</v>
      </c>
      <c r="M677" s="136"/>
    </row>
    <row r="678" customFormat="false" ht="14.25" hidden="false" customHeight="true" outlineLevel="0" collapsed="false">
      <c r="I678" s="136"/>
      <c r="K678" s="137" t="n">
        <f aca="false">IF(J678=0,0,G678)</f>
        <v>0</v>
      </c>
      <c r="L678" s="137" t="n">
        <f aca="false">IF(J678=0,0,F678)</f>
        <v>0</v>
      </c>
      <c r="M678" s="136"/>
    </row>
    <row r="679" customFormat="false" ht="14.25" hidden="false" customHeight="true" outlineLevel="0" collapsed="false">
      <c r="I679" s="136"/>
      <c r="K679" s="137" t="n">
        <f aca="false">IF(J679=0,0,G679)</f>
        <v>0</v>
      </c>
      <c r="L679" s="137" t="n">
        <f aca="false">IF(J679=0,0,F679)</f>
        <v>0</v>
      </c>
      <c r="M679" s="136"/>
    </row>
    <row r="680" customFormat="false" ht="14.25" hidden="false" customHeight="true" outlineLevel="0" collapsed="false">
      <c r="I680" s="136"/>
      <c r="K680" s="137" t="n">
        <f aca="false">IF(J680=0,0,G680)</f>
        <v>0</v>
      </c>
      <c r="L680" s="137" t="n">
        <f aca="false">IF(J680=0,0,F680)</f>
        <v>0</v>
      </c>
      <c r="M680" s="136"/>
    </row>
    <row r="681" customFormat="false" ht="14.25" hidden="false" customHeight="true" outlineLevel="0" collapsed="false">
      <c r="I681" s="136"/>
      <c r="K681" s="137" t="n">
        <f aca="false">IF(J681=0,0,G681)</f>
        <v>0</v>
      </c>
      <c r="L681" s="137" t="n">
        <f aca="false">IF(J681=0,0,F681)</f>
        <v>0</v>
      </c>
      <c r="M681" s="136"/>
    </row>
    <row r="682" customFormat="false" ht="14.25" hidden="false" customHeight="true" outlineLevel="0" collapsed="false">
      <c r="I682" s="136"/>
      <c r="K682" s="137" t="n">
        <f aca="false">IF(J682=0,0,G682)</f>
        <v>0</v>
      </c>
      <c r="L682" s="137" t="n">
        <f aca="false">IF(J682=0,0,F682)</f>
        <v>0</v>
      </c>
      <c r="M682" s="136"/>
    </row>
    <row r="683" customFormat="false" ht="14.25" hidden="false" customHeight="true" outlineLevel="0" collapsed="false">
      <c r="I683" s="136"/>
      <c r="K683" s="137" t="n">
        <f aca="false">IF(J683=0,0,G683)</f>
        <v>0</v>
      </c>
      <c r="L683" s="137" t="n">
        <f aca="false">IF(J683=0,0,F683)</f>
        <v>0</v>
      </c>
      <c r="M683" s="136"/>
    </row>
    <row r="684" customFormat="false" ht="14.25" hidden="false" customHeight="true" outlineLevel="0" collapsed="false">
      <c r="I684" s="136"/>
      <c r="K684" s="137" t="n">
        <f aca="false">IF(J684=0,0,G684)</f>
        <v>0</v>
      </c>
      <c r="L684" s="137" t="n">
        <f aca="false">IF(J684=0,0,F684)</f>
        <v>0</v>
      </c>
      <c r="M684" s="136"/>
    </row>
    <row r="685" customFormat="false" ht="14.25" hidden="false" customHeight="true" outlineLevel="0" collapsed="false">
      <c r="I685" s="136"/>
      <c r="K685" s="137" t="n">
        <f aca="false">IF(J685=0,0,G685)</f>
        <v>0</v>
      </c>
      <c r="L685" s="137" t="n">
        <f aca="false">IF(J685=0,0,F685)</f>
        <v>0</v>
      </c>
      <c r="M685" s="136"/>
    </row>
    <row r="686" customFormat="false" ht="14.25" hidden="false" customHeight="true" outlineLevel="0" collapsed="false">
      <c r="I686" s="136"/>
      <c r="K686" s="137" t="n">
        <f aca="false">IF(J686=0,0,G686)</f>
        <v>0</v>
      </c>
      <c r="L686" s="137" t="n">
        <f aca="false">IF(J686=0,0,F686)</f>
        <v>0</v>
      </c>
      <c r="M686" s="136"/>
    </row>
    <row r="687" customFormat="false" ht="14.25" hidden="false" customHeight="true" outlineLevel="0" collapsed="false">
      <c r="I687" s="136"/>
      <c r="K687" s="137" t="n">
        <f aca="false">IF(J687=0,0,G687)</f>
        <v>0</v>
      </c>
      <c r="L687" s="137" t="n">
        <f aca="false">IF(J687=0,0,F687)</f>
        <v>0</v>
      </c>
      <c r="M687" s="136"/>
    </row>
    <row r="688" customFormat="false" ht="14.25" hidden="false" customHeight="true" outlineLevel="0" collapsed="false">
      <c r="I688" s="136"/>
      <c r="K688" s="137" t="n">
        <f aca="false">IF(J688=0,0,G688)</f>
        <v>0</v>
      </c>
      <c r="L688" s="137" t="n">
        <f aca="false">IF(J688=0,0,F688)</f>
        <v>0</v>
      </c>
      <c r="M688" s="136"/>
    </row>
    <row r="689" customFormat="false" ht="14.25" hidden="false" customHeight="true" outlineLevel="0" collapsed="false">
      <c r="I689" s="136"/>
      <c r="K689" s="137" t="n">
        <f aca="false">IF(J689=0,0,G689)</f>
        <v>0</v>
      </c>
      <c r="L689" s="137" t="n">
        <f aca="false">IF(J689=0,0,F689)</f>
        <v>0</v>
      </c>
      <c r="M689" s="136"/>
    </row>
    <row r="690" customFormat="false" ht="14.25" hidden="false" customHeight="true" outlineLevel="0" collapsed="false">
      <c r="I690" s="136"/>
      <c r="K690" s="137" t="n">
        <f aca="false">IF(J690=0,0,G690)</f>
        <v>0</v>
      </c>
      <c r="L690" s="137" t="n">
        <f aca="false">IF(J690=0,0,F690)</f>
        <v>0</v>
      </c>
      <c r="M690" s="136"/>
    </row>
    <row r="691" customFormat="false" ht="14.25" hidden="false" customHeight="true" outlineLevel="0" collapsed="false">
      <c r="I691" s="136"/>
      <c r="K691" s="137" t="n">
        <f aca="false">IF(J691=0,0,G691)</f>
        <v>0</v>
      </c>
      <c r="L691" s="137" t="n">
        <f aca="false">IF(J691=0,0,F691)</f>
        <v>0</v>
      </c>
      <c r="M691" s="136"/>
    </row>
    <row r="692" customFormat="false" ht="14.25" hidden="false" customHeight="true" outlineLevel="0" collapsed="false">
      <c r="I692" s="136"/>
      <c r="K692" s="137" t="n">
        <f aca="false">IF(J692=0,0,G692)</f>
        <v>0</v>
      </c>
      <c r="L692" s="137" t="n">
        <f aca="false">IF(J692=0,0,F692)</f>
        <v>0</v>
      </c>
      <c r="M692" s="136"/>
    </row>
    <row r="693" customFormat="false" ht="14.25" hidden="false" customHeight="true" outlineLevel="0" collapsed="false">
      <c r="I693" s="136"/>
      <c r="K693" s="137" t="n">
        <f aca="false">IF(J693=0,0,G693)</f>
        <v>0</v>
      </c>
      <c r="L693" s="137" t="n">
        <f aca="false">IF(J693=0,0,F693)</f>
        <v>0</v>
      </c>
      <c r="M693" s="136"/>
    </row>
    <row r="694" customFormat="false" ht="14.25" hidden="false" customHeight="true" outlineLevel="0" collapsed="false">
      <c r="I694" s="136"/>
      <c r="K694" s="137" t="n">
        <f aca="false">IF(J694=0,0,G694)</f>
        <v>0</v>
      </c>
      <c r="L694" s="137" t="n">
        <f aca="false">IF(J694=0,0,F694)</f>
        <v>0</v>
      </c>
      <c r="M694" s="136"/>
    </row>
    <row r="695" customFormat="false" ht="14.25" hidden="false" customHeight="true" outlineLevel="0" collapsed="false">
      <c r="I695" s="136"/>
      <c r="K695" s="137" t="n">
        <f aca="false">IF(J695=0,0,G695)</f>
        <v>0</v>
      </c>
      <c r="L695" s="137" t="n">
        <f aca="false">IF(J695=0,0,F695)</f>
        <v>0</v>
      </c>
      <c r="M695" s="136"/>
    </row>
    <row r="696" customFormat="false" ht="14.25" hidden="false" customHeight="true" outlineLevel="0" collapsed="false">
      <c r="I696" s="136"/>
      <c r="K696" s="137" t="n">
        <f aca="false">IF(J696=0,0,G696)</f>
        <v>0</v>
      </c>
      <c r="L696" s="137" t="n">
        <f aca="false">IF(J696=0,0,F696)</f>
        <v>0</v>
      </c>
      <c r="M696" s="136"/>
    </row>
    <row r="697" customFormat="false" ht="14.25" hidden="false" customHeight="true" outlineLevel="0" collapsed="false">
      <c r="I697" s="136"/>
      <c r="K697" s="137" t="n">
        <f aca="false">IF(J697=0,0,G697)</f>
        <v>0</v>
      </c>
      <c r="L697" s="137" t="n">
        <f aca="false">IF(J697=0,0,F697)</f>
        <v>0</v>
      </c>
      <c r="M697" s="136"/>
    </row>
    <row r="698" customFormat="false" ht="14.25" hidden="false" customHeight="true" outlineLevel="0" collapsed="false">
      <c r="I698" s="136"/>
      <c r="K698" s="137" t="n">
        <f aca="false">IF(J698=0,0,G698)</f>
        <v>0</v>
      </c>
      <c r="L698" s="137" t="n">
        <f aca="false">IF(J698=0,0,F698)</f>
        <v>0</v>
      </c>
      <c r="M698" s="136"/>
    </row>
    <row r="699" customFormat="false" ht="14.25" hidden="false" customHeight="true" outlineLevel="0" collapsed="false">
      <c r="I699" s="136"/>
      <c r="K699" s="137" t="n">
        <f aca="false">IF(J699=0,0,G699)</f>
        <v>0</v>
      </c>
      <c r="L699" s="137" t="n">
        <f aca="false">IF(J699=0,0,F699)</f>
        <v>0</v>
      </c>
      <c r="M699" s="136"/>
    </row>
    <row r="700" customFormat="false" ht="14.25" hidden="false" customHeight="true" outlineLevel="0" collapsed="false">
      <c r="I700" s="136"/>
      <c r="K700" s="137" t="n">
        <f aca="false">IF(J700=0,0,G700)</f>
        <v>0</v>
      </c>
      <c r="L700" s="137" t="n">
        <f aca="false">IF(J700=0,0,F700)</f>
        <v>0</v>
      </c>
      <c r="M700" s="136"/>
    </row>
    <row r="701" customFormat="false" ht="14.25" hidden="false" customHeight="true" outlineLevel="0" collapsed="false">
      <c r="I701" s="136"/>
      <c r="K701" s="137" t="n">
        <f aca="false">IF(J701=0,0,G701)</f>
        <v>0</v>
      </c>
      <c r="L701" s="137" t="n">
        <f aca="false">IF(J701=0,0,F701)</f>
        <v>0</v>
      </c>
      <c r="M701" s="136"/>
    </row>
    <row r="702" customFormat="false" ht="14.25" hidden="false" customHeight="true" outlineLevel="0" collapsed="false">
      <c r="I702" s="136"/>
      <c r="K702" s="137" t="n">
        <f aca="false">IF(J702=0,0,G702)</f>
        <v>0</v>
      </c>
      <c r="L702" s="137" t="n">
        <f aca="false">IF(J702=0,0,F702)</f>
        <v>0</v>
      </c>
      <c r="M702" s="136"/>
    </row>
    <row r="703" customFormat="false" ht="14.25" hidden="false" customHeight="true" outlineLevel="0" collapsed="false">
      <c r="I703" s="136"/>
      <c r="K703" s="137" t="n">
        <f aca="false">IF(J703=0,0,G703)</f>
        <v>0</v>
      </c>
      <c r="L703" s="137" t="n">
        <f aca="false">IF(J703=0,0,F703)</f>
        <v>0</v>
      </c>
      <c r="M703" s="136"/>
    </row>
    <row r="704" customFormat="false" ht="14.25" hidden="false" customHeight="true" outlineLevel="0" collapsed="false">
      <c r="I704" s="136"/>
      <c r="K704" s="137" t="n">
        <f aca="false">IF(J704=0,0,G704)</f>
        <v>0</v>
      </c>
      <c r="L704" s="137" t="n">
        <f aca="false">IF(J704=0,0,F704)</f>
        <v>0</v>
      </c>
      <c r="M704" s="136"/>
    </row>
    <row r="705" customFormat="false" ht="14.25" hidden="false" customHeight="true" outlineLevel="0" collapsed="false">
      <c r="I705" s="136"/>
      <c r="K705" s="137" t="n">
        <f aca="false">IF(J705=0,0,G705)</f>
        <v>0</v>
      </c>
      <c r="L705" s="137" t="n">
        <f aca="false">IF(J705=0,0,F705)</f>
        <v>0</v>
      </c>
      <c r="M705" s="136"/>
    </row>
    <row r="706" customFormat="false" ht="14.25" hidden="false" customHeight="true" outlineLevel="0" collapsed="false">
      <c r="I706" s="136"/>
      <c r="K706" s="137" t="n">
        <f aca="false">IF(J706=0,0,G706)</f>
        <v>0</v>
      </c>
      <c r="L706" s="137" t="n">
        <f aca="false">IF(J706=0,0,F706)</f>
        <v>0</v>
      </c>
      <c r="M706" s="136"/>
    </row>
    <row r="707" customFormat="false" ht="14.25" hidden="false" customHeight="true" outlineLevel="0" collapsed="false">
      <c r="I707" s="136"/>
      <c r="K707" s="137" t="n">
        <f aca="false">IF(J707=0,0,G707)</f>
        <v>0</v>
      </c>
      <c r="L707" s="137" t="n">
        <f aca="false">IF(J707=0,0,F707)</f>
        <v>0</v>
      </c>
      <c r="M707" s="136"/>
    </row>
    <row r="708" customFormat="false" ht="14.25" hidden="false" customHeight="true" outlineLevel="0" collapsed="false">
      <c r="I708" s="136"/>
      <c r="K708" s="137" t="n">
        <f aca="false">IF(J708=0,0,G708)</f>
        <v>0</v>
      </c>
      <c r="L708" s="137" t="n">
        <f aca="false">IF(J708=0,0,F708)</f>
        <v>0</v>
      </c>
      <c r="M708" s="136"/>
    </row>
    <row r="709" customFormat="false" ht="14.25" hidden="false" customHeight="true" outlineLevel="0" collapsed="false">
      <c r="I709" s="136"/>
      <c r="K709" s="137" t="n">
        <f aca="false">IF(J709=0,0,G709)</f>
        <v>0</v>
      </c>
      <c r="L709" s="137" t="n">
        <f aca="false">IF(J709=0,0,F709)</f>
        <v>0</v>
      </c>
      <c r="M709" s="136"/>
    </row>
    <row r="710" customFormat="false" ht="14.25" hidden="false" customHeight="true" outlineLevel="0" collapsed="false">
      <c r="I710" s="136"/>
      <c r="K710" s="137" t="n">
        <f aca="false">IF(J710=0,0,G710)</f>
        <v>0</v>
      </c>
      <c r="L710" s="137" t="n">
        <f aca="false">IF(J710=0,0,F710)</f>
        <v>0</v>
      </c>
      <c r="M710" s="136"/>
    </row>
    <row r="711" customFormat="false" ht="14.25" hidden="false" customHeight="true" outlineLevel="0" collapsed="false">
      <c r="I711" s="136"/>
      <c r="K711" s="137" t="n">
        <f aca="false">IF(J711=0,0,G711)</f>
        <v>0</v>
      </c>
      <c r="L711" s="137" t="n">
        <f aca="false">IF(J711=0,0,F711)</f>
        <v>0</v>
      </c>
      <c r="M711" s="136"/>
    </row>
    <row r="712" customFormat="false" ht="14.25" hidden="false" customHeight="true" outlineLevel="0" collapsed="false">
      <c r="I712" s="136"/>
      <c r="K712" s="137" t="n">
        <f aca="false">IF(J712=0,0,G712)</f>
        <v>0</v>
      </c>
      <c r="L712" s="137" t="n">
        <f aca="false">IF(J712=0,0,F712)</f>
        <v>0</v>
      </c>
      <c r="M712" s="136"/>
    </row>
    <row r="713" customFormat="false" ht="14.25" hidden="false" customHeight="true" outlineLevel="0" collapsed="false">
      <c r="I713" s="136"/>
      <c r="K713" s="137" t="n">
        <f aca="false">IF(J713=0,0,G713)</f>
        <v>0</v>
      </c>
      <c r="L713" s="137" t="n">
        <f aca="false">IF(J713=0,0,F713)</f>
        <v>0</v>
      </c>
      <c r="M713" s="136"/>
    </row>
    <row r="714" customFormat="false" ht="14.25" hidden="false" customHeight="true" outlineLevel="0" collapsed="false">
      <c r="I714" s="136"/>
      <c r="K714" s="137" t="n">
        <f aca="false">IF(J714=0,0,G714)</f>
        <v>0</v>
      </c>
      <c r="L714" s="137" t="n">
        <f aca="false">IF(J714=0,0,F714)</f>
        <v>0</v>
      </c>
      <c r="M714" s="136"/>
    </row>
    <row r="715" customFormat="false" ht="14.25" hidden="false" customHeight="true" outlineLevel="0" collapsed="false">
      <c r="I715" s="136"/>
      <c r="K715" s="137" t="n">
        <f aca="false">IF(J715=0,0,G715)</f>
        <v>0</v>
      </c>
      <c r="L715" s="137" t="n">
        <f aca="false">IF(J715=0,0,F715)</f>
        <v>0</v>
      </c>
      <c r="M715" s="136"/>
    </row>
    <row r="716" customFormat="false" ht="14.25" hidden="false" customHeight="true" outlineLevel="0" collapsed="false">
      <c r="I716" s="136"/>
      <c r="K716" s="137" t="n">
        <f aca="false">IF(J716=0,0,G716)</f>
        <v>0</v>
      </c>
      <c r="L716" s="137" t="n">
        <f aca="false">IF(J716=0,0,F716)</f>
        <v>0</v>
      </c>
      <c r="M716" s="136"/>
    </row>
    <row r="717" customFormat="false" ht="14.25" hidden="false" customHeight="true" outlineLevel="0" collapsed="false">
      <c r="I717" s="136"/>
      <c r="K717" s="137" t="n">
        <f aca="false">IF(J717=0,0,G717)</f>
        <v>0</v>
      </c>
      <c r="L717" s="137" t="n">
        <f aca="false">IF(J717=0,0,F717)</f>
        <v>0</v>
      </c>
      <c r="M717" s="136"/>
    </row>
    <row r="718" customFormat="false" ht="14.25" hidden="false" customHeight="true" outlineLevel="0" collapsed="false">
      <c r="I718" s="136"/>
      <c r="K718" s="137" t="n">
        <f aca="false">IF(J718=0,0,G718)</f>
        <v>0</v>
      </c>
      <c r="L718" s="137" t="n">
        <f aca="false">IF(J718=0,0,F718)</f>
        <v>0</v>
      </c>
      <c r="M718" s="136"/>
    </row>
    <row r="719" customFormat="false" ht="14.25" hidden="false" customHeight="true" outlineLevel="0" collapsed="false">
      <c r="I719" s="136"/>
      <c r="K719" s="137" t="n">
        <f aca="false">IF(J719=0,0,G719)</f>
        <v>0</v>
      </c>
      <c r="L719" s="137" t="n">
        <f aca="false">IF(J719=0,0,F719)</f>
        <v>0</v>
      </c>
      <c r="M719" s="136"/>
    </row>
    <row r="720" customFormat="false" ht="14.25" hidden="false" customHeight="true" outlineLevel="0" collapsed="false">
      <c r="I720" s="136"/>
      <c r="K720" s="137" t="n">
        <f aca="false">IF(J720=0,0,G720)</f>
        <v>0</v>
      </c>
      <c r="L720" s="137" t="n">
        <f aca="false">IF(J720=0,0,F720)</f>
        <v>0</v>
      </c>
      <c r="M720" s="136"/>
    </row>
    <row r="721" customFormat="false" ht="14.25" hidden="false" customHeight="true" outlineLevel="0" collapsed="false">
      <c r="I721" s="136"/>
      <c r="K721" s="137" t="n">
        <f aca="false">IF(J721=0,0,G721)</f>
        <v>0</v>
      </c>
      <c r="L721" s="137" t="n">
        <f aca="false">IF(J721=0,0,F721)</f>
        <v>0</v>
      </c>
      <c r="M721" s="136"/>
    </row>
    <row r="722" customFormat="false" ht="14.25" hidden="false" customHeight="true" outlineLevel="0" collapsed="false">
      <c r="I722" s="136"/>
      <c r="K722" s="137" t="n">
        <f aca="false">IF(J722=0,0,G722)</f>
        <v>0</v>
      </c>
      <c r="L722" s="137" t="n">
        <f aca="false">IF(J722=0,0,F722)</f>
        <v>0</v>
      </c>
      <c r="M722" s="136"/>
    </row>
    <row r="723" customFormat="false" ht="14.25" hidden="false" customHeight="true" outlineLevel="0" collapsed="false">
      <c r="I723" s="136"/>
      <c r="K723" s="137" t="n">
        <f aca="false">IF(J723=0,0,G723)</f>
        <v>0</v>
      </c>
      <c r="L723" s="137" t="n">
        <f aca="false">IF(J723=0,0,F723)</f>
        <v>0</v>
      </c>
      <c r="M723" s="136"/>
    </row>
    <row r="724" customFormat="false" ht="14.25" hidden="false" customHeight="true" outlineLevel="0" collapsed="false">
      <c r="I724" s="136"/>
      <c r="K724" s="137" t="n">
        <f aca="false">IF(J724=0,0,G724)</f>
        <v>0</v>
      </c>
      <c r="L724" s="137" t="n">
        <f aca="false">IF(J724=0,0,F724)</f>
        <v>0</v>
      </c>
      <c r="M724" s="136"/>
    </row>
    <row r="725" customFormat="false" ht="14.25" hidden="false" customHeight="true" outlineLevel="0" collapsed="false">
      <c r="I725" s="136"/>
      <c r="K725" s="137" t="n">
        <f aca="false">IF(J725=0,0,G725)</f>
        <v>0</v>
      </c>
      <c r="L725" s="137" t="n">
        <f aca="false">IF(J725=0,0,F725)</f>
        <v>0</v>
      </c>
      <c r="M725" s="136"/>
    </row>
    <row r="726" customFormat="false" ht="14.25" hidden="false" customHeight="true" outlineLevel="0" collapsed="false">
      <c r="I726" s="136"/>
      <c r="K726" s="137" t="n">
        <f aca="false">IF(J726=0,0,G726)</f>
        <v>0</v>
      </c>
      <c r="L726" s="137" t="n">
        <f aca="false">IF(J726=0,0,F726)</f>
        <v>0</v>
      </c>
      <c r="M726" s="136"/>
    </row>
    <row r="727" customFormat="false" ht="14.25" hidden="false" customHeight="true" outlineLevel="0" collapsed="false">
      <c r="I727" s="136"/>
      <c r="K727" s="137" t="n">
        <f aca="false">IF(J727=0,0,G727)</f>
        <v>0</v>
      </c>
      <c r="L727" s="137" t="n">
        <f aca="false">IF(J727=0,0,F727)</f>
        <v>0</v>
      </c>
      <c r="M727" s="136"/>
    </row>
    <row r="728" customFormat="false" ht="14.25" hidden="false" customHeight="true" outlineLevel="0" collapsed="false">
      <c r="I728" s="136"/>
      <c r="K728" s="137" t="n">
        <f aca="false">IF(J728=0,0,G728)</f>
        <v>0</v>
      </c>
      <c r="L728" s="137" t="n">
        <f aca="false">IF(J728=0,0,F728)</f>
        <v>0</v>
      </c>
      <c r="M728" s="136"/>
    </row>
    <row r="729" customFormat="false" ht="14.25" hidden="false" customHeight="true" outlineLevel="0" collapsed="false">
      <c r="I729" s="136"/>
      <c r="K729" s="137" t="n">
        <f aca="false">IF(J729=0,0,G729)</f>
        <v>0</v>
      </c>
      <c r="L729" s="137" t="n">
        <f aca="false">IF(J729=0,0,F729)</f>
        <v>0</v>
      </c>
      <c r="M729" s="136"/>
    </row>
    <row r="730" customFormat="false" ht="14.25" hidden="false" customHeight="true" outlineLevel="0" collapsed="false">
      <c r="I730" s="136"/>
      <c r="K730" s="137" t="n">
        <f aca="false">IF(J730=0,0,G730)</f>
        <v>0</v>
      </c>
      <c r="L730" s="137" t="n">
        <f aca="false">IF(J730=0,0,F730)</f>
        <v>0</v>
      </c>
      <c r="M730" s="136"/>
    </row>
    <row r="731" customFormat="false" ht="14.25" hidden="false" customHeight="true" outlineLevel="0" collapsed="false">
      <c r="I731" s="136"/>
      <c r="K731" s="137" t="n">
        <f aca="false">IF(J731=0,0,G731)</f>
        <v>0</v>
      </c>
      <c r="L731" s="137" t="n">
        <f aca="false">IF(J731=0,0,F731)</f>
        <v>0</v>
      </c>
      <c r="M731" s="136"/>
    </row>
    <row r="732" customFormat="false" ht="14.25" hidden="false" customHeight="true" outlineLevel="0" collapsed="false">
      <c r="I732" s="136"/>
      <c r="K732" s="137" t="n">
        <f aca="false">IF(J732=0,0,G732)</f>
        <v>0</v>
      </c>
      <c r="L732" s="137" t="n">
        <f aca="false">IF(J732=0,0,F732)</f>
        <v>0</v>
      </c>
      <c r="M732" s="136"/>
    </row>
    <row r="733" customFormat="false" ht="14.25" hidden="false" customHeight="true" outlineLevel="0" collapsed="false">
      <c r="I733" s="136"/>
      <c r="K733" s="137" t="n">
        <f aca="false">IF(J733=0,0,G733)</f>
        <v>0</v>
      </c>
      <c r="L733" s="137" t="n">
        <f aca="false">IF(J733=0,0,F733)</f>
        <v>0</v>
      </c>
      <c r="M733" s="136"/>
    </row>
    <row r="734" customFormat="false" ht="14.25" hidden="false" customHeight="true" outlineLevel="0" collapsed="false">
      <c r="I734" s="136"/>
      <c r="K734" s="137" t="n">
        <f aca="false">IF(J734=0,0,G734)</f>
        <v>0</v>
      </c>
      <c r="L734" s="137" t="n">
        <f aca="false">IF(J734=0,0,F734)</f>
        <v>0</v>
      </c>
      <c r="M734" s="136"/>
    </row>
    <row r="735" customFormat="false" ht="14.25" hidden="false" customHeight="true" outlineLevel="0" collapsed="false">
      <c r="I735" s="136"/>
      <c r="K735" s="137" t="n">
        <f aca="false">IF(J735=0,0,G735)</f>
        <v>0</v>
      </c>
      <c r="L735" s="137" t="n">
        <f aca="false">IF(J735=0,0,F735)</f>
        <v>0</v>
      </c>
      <c r="M735" s="136"/>
    </row>
    <row r="736" customFormat="false" ht="14.25" hidden="false" customHeight="true" outlineLevel="0" collapsed="false">
      <c r="I736" s="136"/>
      <c r="K736" s="137" t="n">
        <f aca="false">IF(J736=0,0,G736)</f>
        <v>0</v>
      </c>
      <c r="L736" s="137" t="n">
        <f aca="false">IF(J736=0,0,F736)</f>
        <v>0</v>
      </c>
      <c r="M736" s="136"/>
    </row>
    <row r="737" customFormat="false" ht="14.25" hidden="false" customHeight="true" outlineLevel="0" collapsed="false">
      <c r="I737" s="136"/>
      <c r="K737" s="137" t="n">
        <f aca="false">IF(J737=0,0,G737)</f>
        <v>0</v>
      </c>
      <c r="L737" s="137" t="n">
        <f aca="false">IF(J737=0,0,F737)</f>
        <v>0</v>
      </c>
      <c r="M737" s="136"/>
    </row>
    <row r="738" customFormat="false" ht="14.25" hidden="false" customHeight="true" outlineLevel="0" collapsed="false">
      <c r="I738" s="136"/>
      <c r="K738" s="137" t="n">
        <f aca="false">IF(J738=0,0,G738)</f>
        <v>0</v>
      </c>
      <c r="L738" s="137" t="n">
        <f aca="false">IF(J738=0,0,F738)</f>
        <v>0</v>
      </c>
      <c r="M738" s="136"/>
    </row>
    <row r="739" customFormat="false" ht="14.25" hidden="false" customHeight="true" outlineLevel="0" collapsed="false">
      <c r="I739" s="136"/>
      <c r="K739" s="137" t="n">
        <f aca="false">IF(J739=0,0,G739)</f>
        <v>0</v>
      </c>
      <c r="L739" s="137" t="n">
        <f aca="false">IF(J739=0,0,F739)</f>
        <v>0</v>
      </c>
      <c r="M739" s="136"/>
    </row>
    <row r="740" customFormat="false" ht="14.25" hidden="false" customHeight="true" outlineLevel="0" collapsed="false">
      <c r="I740" s="136"/>
      <c r="K740" s="137" t="n">
        <f aca="false">IF(J740=0,0,G740)</f>
        <v>0</v>
      </c>
      <c r="L740" s="137" t="n">
        <f aca="false">IF(J740=0,0,F740)</f>
        <v>0</v>
      </c>
      <c r="M740" s="136"/>
    </row>
    <row r="741" customFormat="false" ht="14.25" hidden="false" customHeight="true" outlineLevel="0" collapsed="false">
      <c r="I741" s="136"/>
      <c r="K741" s="137" t="n">
        <f aca="false">IF(J741=0,0,G741)</f>
        <v>0</v>
      </c>
      <c r="L741" s="137" t="n">
        <f aca="false">IF(J741=0,0,F741)</f>
        <v>0</v>
      </c>
      <c r="M741" s="136"/>
    </row>
    <row r="742" customFormat="false" ht="14.25" hidden="false" customHeight="true" outlineLevel="0" collapsed="false">
      <c r="I742" s="136"/>
      <c r="K742" s="137" t="n">
        <f aca="false">IF(J742=0,0,G742)</f>
        <v>0</v>
      </c>
      <c r="L742" s="137" t="n">
        <f aca="false">IF(J742=0,0,F742)</f>
        <v>0</v>
      </c>
      <c r="M742" s="136"/>
    </row>
    <row r="743" customFormat="false" ht="14.25" hidden="false" customHeight="true" outlineLevel="0" collapsed="false">
      <c r="I743" s="136"/>
      <c r="K743" s="137" t="n">
        <f aca="false">IF(J743=0,0,G743)</f>
        <v>0</v>
      </c>
      <c r="L743" s="137" t="n">
        <f aca="false">IF(J743=0,0,F743)</f>
        <v>0</v>
      </c>
      <c r="M743" s="136"/>
    </row>
    <row r="744" customFormat="false" ht="14.25" hidden="false" customHeight="true" outlineLevel="0" collapsed="false">
      <c r="I744" s="136"/>
      <c r="K744" s="137" t="n">
        <f aca="false">IF(J744=0,0,G744)</f>
        <v>0</v>
      </c>
      <c r="L744" s="137" t="n">
        <f aca="false">IF(J744=0,0,F744)</f>
        <v>0</v>
      </c>
      <c r="M744" s="136"/>
    </row>
    <row r="745" customFormat="false" ht="14.25" hidden="false" customHeight="true" outlineLevel="0" collapsed="false">
      <c r="I745" s="136"/>
      <c r="K745" s="137" t="n">
        <f aca="false">IF(J745=0,0,G745)</f>
        <v>0</v>
      </c>
      <c r="L745" s="137" t="n">
        <f aca="false">IF(J745=0,0,F745)</f>
        <v>0</v>
      </c>
      <c r="M745" s="136"/>
    </row>
    <row r="746" customFormat="false" ht="14.25" hidden="false" customHeight="true" outlineLevel="0" collapsed="false">
      <c r="I746" s="136"/>
      <c r="K746" s="137" t="n">
        <f aca="false">IF(J746=0,0,G746)</f>
        <v>0</v>
      </c>
      <c r="L746" s="137" t="n">
        <f aca="false">IF(J746=0,0,F746)</f>
        <v>0</v>
      </c>
      <c r="M746" s="136"/>
    </row>
    <row r="747" customFormat="false" ht="14.25" hidden="false" customHeight="true" outlineLevel="0" collapsed="false">
      <c r="I747" s="136"/>
      <c r="K747" s="137" t="n">
        <f aca="false">IF(J747=0,0,G747)</f>
        <v>0</v>
      </c>
      <c r="L747" s="137" t="n">
        <f aca="false">IF(J747=0,0,F747)</f>
        <v>0</v>
      </c>
      <c r="M747" s="136"/>
    </row>
    <row r="748" customFormat="false" ht="14.25" hidden="false" customHeight="true" outlineLevel="0" collapsed="false">
      <c r="I748" s="136"/>
      <c r="K748" s="137" t="n">
        <f aca="false">IF(J748=0,0,G748)</f>
        <v>0</v>
      </c>
      <c r="L748" s="137" t="n">
        <f aca="false">IF(J748=0,0,F748)</f>
        <v>0</v>
      </c>
      <c r="M748" s="136"/>
    </row>
    <row r="749" customFormat="false" ht="14.25" hidden="false" customHeight="true" outlineLevel="0" collapsed="false">
      <c r="I749" s="136"/>
      <c r="K749" s="137" t="n">
        <f aca="false">IF(J749=0,0,G749)</f>
        <v>0</v>
      </c>
      <c r="L749" s="137" t="n">
        <f aca="false">IF(J749=0,0,F749)</f>
        <v>0</v>
      </c>
      <c r="M749" s="136"/>
    </row>
    <row r="750" customFormat="false" ht="14.25" hidden="false" customHeight="true" outlineLevel="0" collapsed="false">
      <c r="I750" s="136"/>
      <c r="K750" s="137" t="n">
        <f aca="false">IF(J750=0,0,G750)</f>
        <v>0</v>
      </c>
      <c r="L750" s="137" t="n">
        <f aca="false">IF(J750=0,0,F750)</f>
        <v>0</v>
      </c>
      <c r="M750" s="136"/>
    </row>
    <row r="751" customFormat="false" ht="14.25" hidden="false" customHeight="true" outlineLevel="0" collapsed="false">
      <c r="I751" s="136"/>
      <c r="K751" s="137" t="n">
        <f aca="false">IF(J751=0,0,G751)</f>
        <v>0</v>
      </c>
      <c r="L751" s="137" t="n">
        <f aca="false">IF(J751=0,0,F751)</f>
        <v>0</v>
      </c>
      <c r="M751" s="136"/>
    </row>
    <row r="752" customFormat="false" ht="14.25" hidden="false" customHeight="true" outlineLevel="0" collapsed="false">
      <c r="I752" s="136"/>
      <c r="K752" s="137" t="n">
        <f aca="false">IF(J752=0,0,G752)</f>
        <v>0</v>
      </c>
      <c r="L752" s="137" t="n">
        <f aca="false">IF(J752=0,0,F752)</f>
        <v>0</v>
      </c>
      <c r="M752" s="136"/>
    </row>
    <row r="753" customFormat="false" ht="14.25" hidden="false" customHeight="true" outlineLevel="0" collapsed="false">
      <c r="I753" s="136"/>
      <c r="K753" s="137" t="n">
        <f aca="false">IF(J753=0,0,G753)</f>
        <v>0</v>
      </c>
      <c r="L753" s="137" t="n">
        <f aca="false">IF(J753=0,0,F753)</f>
        <v>0</v>
      </c>
      <c r="M753" s="136"/>
    </row>
    <row r="754" customFormat="false" ht="14.25" hidden="false" customHeight="true" outlineLevel="0" collapsed="false">
      <c r="I754" s="136"/>
      <c r="K754" s="137" t="n">
        <f aca="false">IF(J754=0,0,G754)</f>
        <v>0</v>
      </c>
      <c r="L754" s="137" t="n">
        <f aca="false">IF(J754=0,0,F754)</f>
        <v>0</v>
      </c>
      <c r="M754" s="136"/>
    </row>
    <row r="755" customFormat="false" ht="14.25" hidden="false" customHeight="true" outlineLevel="0" collapsed="false">
      <c r="I755" s="136"/>
      <c r="K755" s="137" t="n">
        <f aca="false">IF(J755=0,0,G755)</f>
        <v>0</v>
      </c>
      <c r="L755" s="137" t="n">
        <f aca="false">IF(J755=0,0,F755)</f>
        <v>0</v>
      </c>
      <c r="M755" s="136"/>
    </row>
    <row r="756" customFormat="false" ht="14.25" hidden="false" customHeight="true" outlineLevel="0" collapsed="false">
      <c r="I756" s="136"/>
      <c r="K756" s="137" t="n">
        <f aca="false">IF(J756=0,0,G756)</f>
        <v>0</v>
      </c>
      <c r="L756" s="137" t="n">
        <f aca="false">IF(J756=0,0,F756)</f>
        <v>0</v>
      </c>
      <c r="M756" s="136"/>
    </row>
    <row r="757" customFormat="false" ht="14.25" hidden="false" customHeight="true" outlineLevel="0" collapsed="false">
      <c r="I757" s="136"/>
      <c r="K757" s="137" t="n">
        <f aca="false">IF(J757=0,0,G757)</f>
        <v>0</v>
      </c>
      <c r="L757" s="137" t="n">
        <f aca="false">IF(J757=0,0,F757)</f>
        <v>0</v>
      </c>
      <c r="M757" s="136"/>
    </row>
    <row r="758" customFormat="false" ht="14.25" hidden="false" customHeight="true" outlineLevel="0" collapsed="false">
      <c r="I758" s="136"/>
      <c r="K758" s="137" t="n">
        <f aca="false">IF(J758=0,0,G758)</f>
        <v>0</v>
      </c>
      <c r="L758" s="137" t="n">
        <f aca="false">IF(J758=0,0,F758)</f>
        <v>0</v>
      </c>
      <c r="M758" s="136"/>
    </row>
    <row r="759" customFormat="false" ht="14.25" hidden="false" customHeight="true" outlineLevel="0" collapsed="false">
      <c r="I759" s="136"/>
      <c r="K759" s="137" t="n">
        <f aca="false">IF(J759=0,0,G759)</f>
        <v>0</v>
      </c>
      <c r="L759" s="137" t="n">
        <f aca="false">IF(J759=0,0,F759)</f>
        <v>0</v>
      </c>
      <c r="M759" s="136"/>
    </row>
    <row r="760" customFormat="false" ht="14.25" hidden="false" customHeight="true" outlineLevel="0" collapsed="false">
      <c r="I760" s="136"/>
      <c r="K760" s="137" t="n">
        <f aca="false">IF(J760=0,0,G760)</f>
        <v>0</v>
      </c>
      <c r="L760" s="137" t="n">
        <f aca="false">IF(J760=0,0,F760)</f>
        <v>0</v>
      </c>
      <c r="M760" s="136"/>
    </row>
    <row r="761" customFormat="false" ht="14.25" hidden="false" customHeight="true" outlineLevel="0" collapsed="false">
      <c r="I761" s="136"/>
      <c r="K761" s="137" t="n">
        <f aca="false">IF(J761=0,0,G761)</f>
        <v>0</v>
      </c>
      <c r="L761" s="137" t="n">
        <f aca="false">IF(J761=0,0,F761)</f>
        <v>0</v>
      </c>
      <c r="M761" s="136"/>
    </row>
    <row r="762" customFormat="false" ht="14.25" hidden="false" customHeight="true" outlineLevel="0" collapsed="false">
      <c r="I762" s="136"/>
      <c r="K762" s="137" t="n">
        <f aca="false">IF(J762=0,0,G762)</f>
        <v>0</v>
      </c>
      <c r="L762" s="137" t="n">
        <f aca="false">IF(J762=0,0,F762)</f>
        <v>0</v>
      </c>
      <c r="M762" s="136"/>
    </row>
    <row r="763" customFormat="false" ht="14.25" hidden="false" customHeight="true" outlineLevel="0" collapsed="false">
      <c r="I763" s="136"/>
      <c r="K763" s="137" t="n">
        <f aca="false">IF(J763=0,0,G763)</f>
        <v>0</v>
      </c>
      <c r="L763" s="137" t="n">
        <f aca="false">IF(J763=0,0,F763)</f>
        <v>0</v>
      </c>
      <c r="M763" s="136"/>
    </row>
    <row r="764" customFormat="false" ht="14.25" hidden="false" customHeight="true" outlineLevel="0" collapsed="false">
      <c r="I764" s="136"/>
      <c r="K764" s="137" t="n">
        <f aca="false">IF(J764=0,0,G764)</f>
        <v>0</v>
      </c>
      <c r="L764" s="137" t="n">
        <f aca="false">IF(J764=0,0,F764)</f>
        <v>0</v>
      </c>
      <c r="M764" s="136"/>
    </row>
    <row r="765" customFormat="false" ht="14.25" hidden="false" customHeight="true" outlineLevel="0" collapsed="false">
      <c r="I765" s="136"/>
      <c r="K765" s="137" t="n">
        <f aca="false">IF(J765=0,0,G765)</f>
        <v>0</v>
      </c>
      <c r="L765" s="137" t="n">
        <f aca="false">IF(J765=0,0,F765)</f>
        <v>0</v>
      </c>
      <c r="M765" s="136"/>
    </row>
    <row r="766" customFormat="false" ht="14.25" hidden="false" customHeight="true" outlineLevel="0" collapsed="false">
      <c r="I766" s="136"/>
      <c r="K766" s="137" t="n">
        <f aca="false">IF(J766=0,0,G766)</f>
        <v>0</v>
      </c>
      <c r="L766" s="137" t="n">
        <f aca="false">IF(J766=0,0,F766)</f>
        <v>0</v>
      </c>
      <c r="M766" s="136"/>
    </row>
    <row r="767" customFormat="false" ht="14.25" hidden="false" customHeight="true" outlineLevel="0" collapsed="false">
      <c r="I767" s="136"/>
      <c r="K767" s="137" t="n">
        <f aca="false">IF(J767=0,0,G767)</f>
        <v>0</v>
      </c>
      <c r="L767" s="137" t="n">
        <f aca="false">IF(J767=0,0,F767)</f>
        <v>0</v>
      </c>
      <c r="M767" s="136"/>
    </row>
    <row r="768" customFormat="false" ht="14.25" hidden="false" customHeight="true" outlineLevel="0" collapsed="false">
      <c r="I768" s="136"/>
      <c r="K768" s="137" t="n">
        <f aca="false">IF(J768=0,0,G768)</f>
        <v>0</v>
      </c>
      <c r="L768" s="137" t="n">
        <f aca="false">IF(J768=0,0,F768)</f>
        <v>0</v>
      </c>
      <c r="M768" s="136"/>
    </row>
    <row r="769" customFormat="false" ht="14.25" hidden="false" customHeight="true" outlineLevel="0" collapsed="false">
      <c r="I769" s="136"/>
      <c r="K769" s="137" t="n">
        <f aca="false">IF(J769=0,0,G769)</f>
        <v>0</v>
      </c>
      <c r="L769" s="137" t="n">
        <f aca="false">IF(J769=0,0,F769)</f>
        <v>0</v>
      </c>
      <c r="M769" s="136"/>
    </row>
    <row r="770" customFormat="false" ht="14.25" hidden="false" customHeight="true" outlineLevel="0" collapsed="false">
      <c r="I770" s="136"/>
      <c r="K770" s="137" t="n">
        <f aca="false">IF(J770=0,0,G770)</f>
        <v>0</v>
      </c>
      <c r="L770" s="137" t="n">
        <f aca="false">IF(J770=0,0,F770)</f>
        <v>0</v>
      </c>
      <c r="M770" s="136"/>
    </row>
    <row r="771" customFormat="false" ht="14.25" hidden="false" customHeight="true" outlineLevel="0" collapsed="false">
      <c r="I771" s="136"/>
      <c r="K771" s="137" t="n">
        <f aca="false">IF(J771=0,0,G771)</f>
        <v>0</v>
      </c>
      <c r="L771" s="137" t="n">
        <f aca="false">IF(J771=0,0,F771)</f>
        <v>0</v>
      </c>
      <c r="M771" s="136"/>
    </row>
    <row r="772" customFormat="false" ht="14.25" hidden="false" customHeight="true" outlineLevel="0" collapsed="false">
      <c r="I772" s="136"/>
      <c r="K772" s="137" t="n">
        <f aca="false">IF(J772=0,0,G772)</f>
        <v>0</v>
      </c>
      <c r="L772" s="137" t="n">
        <f aca="false">IF(J772=0,0,F772)</f>
        <v>0</v>
      </c>
      <c r="M772" s="136"/>
    </row>
    <row r="773" customFormat="false" ht="14.25" hidden="false" customHeight="true" outlineLevel="0" collapsed="false">
      <c r="I773" s="136"/>
      <c r="K773" s="137" t="n">
        <f aca="false">IF(J773=0,0,G773)</f>
        <v>0</v>
      </c>
      <c r="L773" s="137" t="n">
        <f aca="false">IF(J773=0,0,F773)</f>
        <v>0</v>
      </c>
      <c r="M773" s="136"/>
    </row>
    <row r="774" customFormat="false" ht="14.25" hidden="false" customHeight="true" outlineLevel="0" collapsed="false">
      <c r="I774" s="136"/>
      <c r="K774" s="137" t="n">
        <f aca="false">IF(J774=0,0,G774)</f>
        <v>0</v>
      </c>
      <c r="L774" s="137" t="n">
        <f aca="false">IF(J774=0,0,F774)</f>
        <v>0</v>
      </c>
      <c r="M774" s="136"/>
    </row>
    <row r="775" customFormat="false" ht="14.25" hidden="false" customHeight="true" outlineLevel="0" collapsed="false">
      <c r="I775" s="136"/>
      <c r="K775" s="137" t="n">
        <f aca="false">IF(J775=0,0,G775)</f>
        <v>0</v>
      </c>
      <c r="L775" s="137" t="n">
        <f aca="false">IF(J775=0,0,F775)</f>
        <v>0</v>
      </c>
      <c r="M775" s="136"/>
    </row>
    <row r="776" customFormat="false" ht="14.25" hidden="false" customHeight="true" outlineLevel="0" collapsed="false">
      <c r="I776" s="136"/>
      <c r="K776" s="137" t="n">
        <f aca="false">IF(J776=0,0,G776)</f>
        <v>0</v>
      </c>
      <c r="L776" s="137" t="n">
        <f aca="false">IF(J776=0,0,F776)</f>
        <v>0</v>
      </c>
      <c r="M776" s="136"/>
    </row>
    <row r="777" customFormat="false" ht="14.25" hidden="false" customHeight="true" outlineLevel="0" collapsed="false">
      <c r="I777" s="136"/>
      <c r="K777" s="137" t="n">
        <f aca="false">IF(J777=0,0,G777)</f>
        <v>0</v>
      </c>
      <c r="L777" s="137" t="n">
        <f aca="false">IF(J777=0,0,F777)</f>
        <v>0</v>
      </c>
      <c r="M777" s="136"/>
    </row>
    <row r="778" customFormat="false" ht="14.25" hidden="false" customHeight="true" outlineLevel="0" collapsed="false">
      <c r="I778" s="136"/>
      <c r="K778" s="137" t="n">
        <f aca="false">IF(J778=0,0,G778)</f>
        <v>0</v>
      </c>
      <c r="L778" s="137" t="n">
        <f aca="false">IF(J778=0,0,F778)</f>
        <v>0</v>
      </c>
      <c r="M778" s="136"/>
    </row>
    <row r="779" customFormat="false" ht="14.25" hidden="false" customHeight="true" outlineLevel="0" collapsed="false">
      <c r="I779" s="136"/>
      <c r="K779" s="137" t="n">
        <f aca="false">IF(J779=0,0,G779)</f>
        <v>0</v>
      </c>
      <c r="L779" s="137" t="n">
        <f aca="false">IF(J779=0,0,F779)</f>
        <v>0</v>
      </c>
      <c r="M779" s="136"/>
    </row>
    <row r="780" customFormat="false" ht="14.25" hidden="false" customHeight="true" outlineLevel="0" collapsed="false">
      <c r="I780" s="136"/>
      <c r="K780" s="137" t="n">
        <f aca="false">IF(J780=0,0,G780)</f>
        <v>0</v>
      </c>
      <c r="L780" s="137" t="n">
        <f aca="false">IF(J780=0,0,F780)</f>
        <v>0</v>
      </c>
      <c r="M780" s="136"/>
    </row>
    <row r="781" customFormat="false" ht="14.25" hidden="false" customHeight="true" outlineLevel="0" collapsed="false">
      <c r="I781" s="136"/>
      <c r="K781" s="137" t="n">
        <f aca="false">IF(J781=0,0,G781)</f>
        <v>0</v>
      </c>
      <c r="L781" s="137" t="n">
        <f aca="false">IF(J781=0,0,F781)</f>
        <v>0</v>
      </c>
      <c r="M781" s="136"/>
    </row>
    <row r="782" customFormat="false" ht="14.25" hidden="false" customHeight="true" outlineLevel="0" collapsed="false">
      <c r="I782" s="136"/>
      <c r="K782" s="137" t="n">
        <f aca="false">IF(J782=0,0,G782)</f>
        <v>0</v>
      </c>
      <c r="L782" s="137" t="n">
        <f aca="false">IF(J782=0,0,F782)</f>
        <v>0</v>
      </c>
      <c r="M782" s="136"/>
    </row>
    <row r="783" customFormat="false" ht="14.25" hidden="false" customHeight="true" outlineLevel="0" collapsed="false">
      <c r="I783" s="136"/>
      <c r="K783" s="137" t="n">
        <f aca="false">IF(J783=0,0,G783)</f>
        <v>0</v>
      </c>
      <c r="L783" s="137" t="n">
        <f aca="false">IF(J783=0,0,F783)</f>
        <v>0</v>
      </c>
      <c r="M783" s="136"/>
    </row>
    <row r="784" customFormat="false" ht="14.25" hidden="false" customHeight="true" outlineLevel="0" collapsed="false">
      <c r="I784" s="136"/>
      <c r="K784" s="137" t="n">
        <f aca="false">IF(J784=0,0,G784)</f>
        <v>0</v>
      </c>
      <c r="L784" s="137" t="n">
        <f aca="false">IF(J784=0,0,F784)</f>
        <v>0</v>
      </c>
      <c r="M784" s="136"/>
    </row>
    <row r="785" customFormat="false" ht="14.25" hidden="false" customHeight="true" outlineLevel="0" collapsed="false">
      <c r="I785" s="136"/>
      <c r="K785" s="137" t="n">
        <f aca="false">IF(J785=0,0,G785)</f>
        <v>0</v>
      </c>
      <c r="L785" s="137" t="n">
        <f aca="false">IF(J785=0,0,F785)</f>
        <v>0</v>
      </c>
      <c r="M785" s="136"/>
    </row>
    <row r="786" customFormat="false" ht="14.25" hidden="false" customHeight="true" outlineLevel="0" collapsed="false">
      <c r="I786" s="136"/>
      <c r="K786" s="137" t="n">
        <f aca="false">IF(J786=0,0,G786)</f>
        <v>0</v>
      </c>
      <c r="L786" s="137" t="n">
        <f aca="false">IF(J786=0,0,F786)</f>
        <v>0</v>
      </c>
      <c r="M786" s="136"/>
    </row>
    <row r="787" customFormat="false" ht="14.25" hidden="false" customHeight="true" outlineLevel="0" collapsed="false">
      <c r="I787" s="136"/>
      <c r="K787" s="137" t="n">
        <f aca="false">IF(J787=0,0,G787)</f>
        <v>0</v>
      </c>
      <c r="L787" s="137" t="n">
        <f aca="false">IF(J787=0,0,F787)</f>
        <v>0</v>
      </c>
      <c r="M787" s="136"/>
    </row>
    <row r="788" customFormat="false" ht="14.25" hidden="false" customHeight="true" outlineLevel="0" collapsed="false">
      <c r="I788" s="136"/>
      <c r="K788" s="137" t="n">
        <f aca="false">IF(J788=0,0,G788)</f>
        <v>0</v>
      </c>
      <c r="L788" s="137" t="n">
        <f aca="false">IF(J788=0,0,F788)</f>
        <v>0</v>
      </c>
      <c r="M788" s="136"/>
    </row>
    <row r="789" customFormat="false" ht="14.25" hidden="false" customHeight="true" outlineLevel="0" collapsed="false">
      <c r="I789" s="136"/>
      <c r="K789" s="137" t="n">
        <f aca="false">IF(J789=0,0,G789)</f>
        <v>0</v>
      </c>
      <c r="L789" s="137" t="n">
        <f aca="false">IF(J789=0,0,F789)</f>
        <v>0</v>
      </c>
      <c r="M789" s="136"/>
    </row>
    <row r="790" customFormat="false" ht="14.25" hidden="false" customHeight="true" outlineLevel="0" collapsed="false">
      <c r="I790" s="136"/>
      <c r="K790" s="137" t="n">
        <f aca="false">IF(J790=0,0,G790)</f>
        <v>0</v>
      </c>
      <c r="L790" s="137" t="n">
        <f aca="false">IF(J790=0,0,F790)</f>
        <v>0</v>
      </c>
      <c r="M790" s="136"/>
    </row>
    <row r="791" customFormat="false" ht="14.25" hidden="false" customHeight="true" outlineLevel="0" collapsed="false">
      <c r="I791" s="136"/>
      <c r="K791" s="137" t="n">
        <f aca="false">IF(J791=0,0,G791)</f>
        <v>0</v>
      </c>
      <c r="L791" s="137" t="n">
        <f aca="false">IF(J791=0,0,F791)</f>
        <v>0</v>
      </c>
      <c r="M791" s="136"/>
    </row>
    <row r="792" customFormat="false" ht="14.25" hidden="false" customHeight="true" outlineLevel="0" collapsed="false">
      <c r="I792" s="136"/>
      <c r="K792" s="137" t="n">
        <f aca="false">IF(J792=0,0,G792)</f>
        <v>0</v>
      </c>
      <c r="L792" s="137" t="n">
        <f aca="false">IF(J792=0,0,F792)</f>
        <v>0</v>
      </c>
      <c r="M792" s="136"/>
    </row>
    <row r="793" customFormat="false" ht="14.25" hidden="false" customHeight="true" outlineLevel="0" collapsed="false">
      <c r="I793" s="136"/>
      <c r="K793" s="137" t="n">
        <f aca="false">IF(J793=0,0,G793)</f>
        <v>0</v>
      </c>
      <c r="L793" s="137" t="n">
        <f aca="false">IF(J793=0,0,F793)</f>
        <v>0</v>
      </c>
      <c r="M793" s="136"/>
    </row>
    <row r="794" customFormat="false" ht="14.25" hidden="false" customHeight="true" outlineLevel="0" collapsed="false">
      <c r="I794" s="136"/>
      <c r="K794" s="137" t="n">
        <f aca="false">IF(J794=0,0,G794)</f>
        <v>0</v>
      </c>
      <c r="L794" s="137" t="n">
        <f aca="false">IF(J794=0,0,F794)</f>
        <v>0</v>
      </c>
      <c r="M794" s="136"/>
    </row>
    <row r="795" customFormat="false" ht="14.25" hidden="false" customHeight="true" outlineLevel="0" collapsed="false">
      <c r="I795" s="136"/>
      <c r="K795" s="137" t="n">
        <f aca="false">IF(J795=0,0,G795)</f>
        <v>0</v>
      </c>
      <c r="L795" s="137" t="n">
        <f aca="false">IF(J795=0,0,F795)</f>
        <v>0</v>
      </c>
      <c r="M795" s="136"/>
    </row>
    <row r="796" customFormat="false" ht="14.25" hidden="false" customHeight="true" outlineLevel="0" collapsed="false">
      <c r="I796" s="136"/>
      <c r="K796" s="137" t="n">
        <f aca="false">IF(J796=0,0,G796)</f>
        <v>0</v>
      </c>
      <c r="L796" s="137" t="n">
        <f aca="false">IF(J796=0,0,F796)</f>
        <v>0</v>
      </c>
      <c r="M796" s="136"/>
    </row>
    <row r="797" customFormat="false" ht="14.25" hidden="false" customHeight="true" outlineLevel="0" collapsed="false">
      <c r="I797" s="136"/>
      <c r="K797" s="137" t="n">
        <f aca="false">IF(J797=0,0,G797)</f>
        <v>0</v>
      </c>
      <c r="L797" s="137" t="n">
        <f aca="false">IF(J797=0,0,F797)</f>
        <v>0</v>
      </c>
      <c r="M797" s="136"/>
    </row>
    <row r="798" customFormat="false" ht="14.25" hidden="false" customHeight="true" outlineLevel="0" collapsed="false">
      <c r="I798" s="136"/>
      <c r="K798" s="137" t="n">
        <f aca="false">IF(J798=0,0,G798)</f>
        <v>0</v>
      </c>
      <c r="L798" s="137" t="n">
        <f aca="false">IF(J798=0,0,F798)</f>
        <v>0</v>
      </c>
      <c r="M798" s="136"/>
    </row>
    <row r="799" customFormat="false" ht="14.25" hidden="false" customHeight="true" outlineLevel="0" collapsed="false">
      <c r="I799" s="136"/>
      <c r="K799" s="137" t="n">
        <f aca="false">IF(J799=0,0,G799)</f>
        <v>0</v>
      </c>
      <c r="L799" s="137" t="n">
        <f aca="false">IF(J799=0,0,F799)</f>
        <v>0</v>
      </c>
      <c r="M799" s="136"/>
    </row>
    <row r="800" customFormat="false" ht="14.25" hidden="false" customHeight="true" outlineLevel="0" collapsed="false">
      <c r="I800" s="136"/>
      <c r="K800" s="137" t="n">
        <f aca="false">IF(J800=0,0,G800)</f>
        <v>0</v>
      </c>
      <c r="L800" s="137" t="n">
        <f aca="false">IF(J800=0,0,F800)</f>
        <v>0</v>
      </c>
      <c r="M800" s="136"/>
    </row>
    <row r="801" customFormat="false" ht="14.25" hidden="false" customHeight="true" outlineLevel="0" collapsed="false">
      <c r="I801" s="136"/>
      <c r="K801" s="137" t="n">
        <f aca="false">IF(J801=0,0,G801)</f>
        <v>0</v>
      </c>
      <c r="L801" s="137" t="n">
        <f aca="false">IF(J801=0,0,F801)</f>
        <v>0</v>
      </c>
      <c r="M801" s="136"/>
    </row>
    <row r="802" customFormat="false" ht="14.25" hidden="false" customHeight="true" outlineLevel="0" collapsed="false">
      <c r="I802" s="136"/>
      <c r="K802" s="137" t="n">
        <f aca="false">IF(J802=0,0,G802)</f>
        <v>0</v>
      </c>
      <c r="L802" s="137" t="n">
        <f aca="false">IF(J802=0,0,F802)</f>
        <v>0</v>
      </c>
      <c r="M802" s="136"/>
    </row>
    <row r="803" customFormat="false" ht="14.25" hidden="false" customHeight="true" outlineLevel="0" collapsed="false">
      <c r="I803" s="136"/>
      <c r="K803" s="137" t="n">
        <f aca="false">IF(J803=0,0,G803)</f>
        <v>0</v>
      </c>
      <c r="L803" s="137" t="n">
        <f aca="false">IF(J803=0,0,F803)</f>
        <v>0</v>
      </c>
      <c r="M803" s="136"/>
    </row>
    <row r="804" customFormat="false" ht="14.25" hidden="false" customHeight="true" outlineLevel="0" collapsed="false">
      <c r="I804" s="136"/>
      <c r="K804" s="137" t="n">
        <f aca="false">IF(J804=0,0,G804)</f>
        <v>0</v>
      </c>
      <c r="L804" s="137" t="n">
        <f aca="false">IF(J804=0,0,F804)</f>
        <v>0</v>
      </c>
      <c r="M804" s="136"/>
    </row>
    <row r="805" customFormat="false" ht="14.25" hidden="false" customHeight="true" outlineLevel="0" collapsed="false">
      <c r="I805" s="136"/>
      <c r="K805" s="137" t="n">
        <f aca="false">IF(J805=0,0,G805)</f>
        <v>0</v>
      </c>
      <c r="L805" s="137" t="n">
        <f aca="false">IF(J805=0,0,F805)</f>
        <v>0</v>
      </c>
      <c r="M805" s="136"/>
    </row>
    <row r="806" customFormat="false" ht="14.25" hidden="false" customHeight="true" outlineLevel="0" collapsed="false">
      <c r="I806" s="136"/>
      <c r="K806" s="137" t="n">
        <f aca="false">IF(J806=0,0,G806)</f>
        <v>0</v>
      </c>
      <c r="L806" s="137" t="n">
        <f aca="false">IF(J806=0,0,F806)</f>
        <v>0</v>
      </c>
      <c r="M806" s="136"/>
    </row>
    <row r="807" customFormat="false" ht="14.25" hidden="false" customHeight="true" outlineLevel="0" collapsed="false">
      <c r="I807" s="136"/>
      <c r="K807" s="137" t="n">
        <f aca="false">IF(J807=0,0,G807)</f>
        <v>0</v>
      </c>
      <c r="L807" s="137" t="n">
        <f aca="false">IF(J807=0,0,F807)</f>
        <v>0</v>
      </c>
      <c r="M807" s="136"/>
    </row>
    <row r="808" customFormat="false" ht="14.25" hidden="false" customHeight="true" outlineLevel="0" collapsed="false">
      <c r="I808" s="136"/>
      <c r="K808" s="137" t="n">
        <f aca="false">IF(J808=0,0,G808)</f>
        <v>0</v>
      </c>
      <c r="L808" s="137" t="n">
        <f aca="false">IF(J808=0,0,F808)</f>
        <v>0</v>
      </c>
      <c r="M808" s="136"/>
    </row>
    <row r="809" customFormat="false" ht="14.25" hidden="false" customHeight="true" outlineLevel="0" collapsed="false">
      <c r="I809" s="136"/>
      <c r="K809" s="137" t="n">
        <f aca="false">IF(J809=0,0,G809)</f>
        <v>0</v>
      </c>
      <c r="L809" s="137" t="n">
        <f aca="false">IF(J809=0,0,F809)</f>
        <v>0</v>
      </c>
      <c r="M809" s="136"/>
    </row>
    <row r="810" customFormat="false" ht="14.25" hidden="false" customHeight="true" outlineLevel="0" collapsed="false">
      <c r="I810" s="136"/>
      <c r="K810" s="137" t="n">
        <f aca="false">IF(J810=0,0,G810)</f>
        <v>0</v>
      </c>
      <c r="L810" s="137" t="n">
        <f aca="false">IF(J810=0,0,F810)</f>
        <v>0</v>
      </c>
      <c r="M810" s="136"/>
    </row>
    <row r="811" customFormat="false" ht="14.25" hidden="false" customHeight="true" outlineLevel="0" collapsed="false">
      <c r="I811" s="136"/>
      <c r="K811" s="137" t="n">
        <f aca="false">IF(J811=0,0,G811)</f>
        <v>0</v>
      </c>
      <c r="L811" s="137" t="n">
        <f aca="false">IF(J811=0,0,F811)</f>
        <v>0</v>
      </c>
      <c r="M811" s="136"/>
    </row>
    <row r="812" customFormat="false" ht="14.25" hidden="false" customHeight="true" outlineLevel="0" collapsed="false">
      <c r="I812" s="136"/>
      <c r="K812" s="137" t="n">
        <f aca="false">IF(J812=0,0,G812)</f>
        <v>0</v>
      </c>
      <c r="L812" s="137" t="n">
        <f aca="false">IF(J812=0,0,F812)</f>
        <v>0</v>
      </c>
      <c r="M812" s="136"/>
    </row>
    <row r="813" customFormat="false" ht="14.25" hidden="false" customHeight="true" outlineLevel="0" collapsed="false">
      <c r="I813" s="136"/>
      <c r="K813" s="137" t="n">
        <f aca="false">IF(J813=0,0,G813)</f>
        <v>0</v>
      </c>
      <c r="L813" s="137" t="n">
        <f aca="false">IF(J813=0,0,F813)</f>
        <v>0</v>
      </c>
      <c r="M813" s="136"/>
    </row>
    <row r="814" customFormat="false" ht="14.25" hidden="false" customHeight="true" outlineLevel="0" collapsed="false">
      <c r="I814" s="136"/>
      <c r="K814" s="137" t="n">
        <f aca="false">IF(J814=0,0,G814)</f>
        <v>0</v>
      </c>
      <c r="L814" s="137" t="n">
        <f aca="false">IF(J814=0,0,F814)</f>
        <v>0</v>
      </c>
      <c r="M814" s="136"/>
    </row>
    <row r="815" customFormat="false" ht="14.25" hidden="false" customHeight="true" outlineLevel="0" collapsed="false">
      <c r="I815" s="136"/>
      <c r="K815" s="137" t="n">
        <f aca="false">IF(J815=0,0,G815)</f>
        <v>0</v>
      </c>
      <c r="L815" s="137" t="n">
        <f aca="false">IF(J815=0,0,F815)</f>
        <v>0</v>
      </c>
      <c r="M815" s="136"/>
    </row>
    <row r="816" customFormat="false" ht="14.25" hidden="false" customHeight="true" outlineLevel="0" collapsed="false">
      <c r="I816" s="136"/>
      <c r="K816" s="137" t="n">
        <f aca="false">IF(J816=0,0,G816)</f>
        <v>0</v>
      </c>
      <c r="L816" s="137" t="n">
        <f aca="false">IF(J816=0,0,F816)</f>
        <v>0</v>
      </c>
      <c r="M816" s="136"/>
    </row>
    <row r="817" customFormat="false" ht="14.25" hidden="false" customHeight="true" outlineLevel="0" collapsed="false">
      <c r="I817" s="136"/>
      <c r="K817" s="137" t="n">
        <f aca="false">IF(J817=0,0,G817)</f>
        <v>0</v>
      </c>
      <c r="L817" s="137" t="n">
        <f aca="false">IF(J817=0,0,F817)</f>
        <v>0</v>
      </c>
      <c r="M817" s="136"/>
    </row>
    <row r="818" customFormat="false" ht="14.25" hidden="false" customHeight="true" outlineLevel="0" collapsed="false">
      <c r="I818" s="136"/>
      <c r="K818" s="137" t="n">
        <f aca="false">IF(J818=0,0,G818)</f>
        <v>0</v>
      </c>
      <c r="L818" s="137" t="n">
        <f aca="false">IF(J818=0,0,F818)</f>
        <v>0</v>
      </c>
      <c r="M818" s="136"/>
    </row>
    <row r="819" customFormat="false" ht="14.25" hidden="false" customHeight="true" outlineLevel="0" collapsed="false">
      <c r="I819" s="136"/>
      <c r="K819" s="137" t="n">
        <f aca="false">IF(J819=0,0,G819)</f>
        <v>0</v>
      </c>
      <c r="L819" s="137" t="n">
        <f aca="false">IF(J819=0,0,F819)</f>
        <v>0</v>
      </c>
      <c r="M819" s="136"/>
    </row>
    <row r="820" customFormat="false" ht="14.25" hidden="false" customHeight="true" outlineLevel="0" collapsed="false">
      <c r="I820" s="136"/>
      <c r="K820" s="137" t="n">
        <f aca="false">IF(J820=0,0,G820)</f>
        <v>0</v>
      </c>
      <c r="L820" s="137" t="n">
        <f aca="false">IF(J820=0,0,F820)</f>
        <v>0</v>
      </c>
      <c r="M820" s="136"/>
    </row>
    <row r="821" customFormat="false" ht="14.25" hidden="false" customHeight="true" outlineLevel="0" collapsed="false">
      <c r="I821" s="136"/>
      <c r="K821" s="137" t="n">
        <f aca="false">IF(J821=0,0,G821)</f>
        <v>0</v>
      </c>
      <c r="L821" s="137" t="n">
        <f aca="false">IF(J821=0,0,F821)</f>
        <v>0</v>
      </c>
      <c r="M821" s="136"/>
    </row>
    <row r="822" customFormat="false" ht="14.25" hidden="false" customHeight="true" outlineLevel="0" collapsed="false">
      <c r="I822" s="136"/>
      <c r="K822" s="137" t="n">
        <f aca="false">IF(J822=0,0,G822)</f>
        <v>0</v>
      </c>
      <c r="L822" s="137" t="n">
        <f aca="false">IF(J822=0,0,F822)</f>
        <v>0</v>
      </c>
      <c r="M822" s="136"/>
    </row>
    <row r="823" customFormat="false" ht="14.25" hidden="false" customHeight="true" outlineLevel="0" collapsed="false">
      <c r="I823" s="136"/>
      <c r="K823" s="137" t="n">
        <f aca="false">IF(J823=0,0,G823)</f>
        <v>0</v>
      </c>
      <c r="L823" s="137" t="n">
        <f aca="false">IF(J823=0,0,F823)</f>
        <v>0</v>
      </c>
      <c r="M823" s="136"/>
    </row>
    <row r="824" customFormat="false" ht="14.25" hidden="false" customHeight="true" outlineLevel="0" collapsed="false">
      <c r="I824" s="136"/>
      <c r="K824" s="137" t="n">
        <f aca="false">IF(J824=0,0,G824)</f>
        <v>0</v>
      </c>
      <c r="L824" s="137" t="n">
        <f aca="false">IF(J824=0,0,F824)</f>
        <v>0</v>
      </c>
      <c r="M824" s="136"/>
    </row>
    <row r="825" customFormat="false" ht="14.25" hidden="false" customHeight="true" outlineLevel="0" collapsed="false">
      <c r="I825" s="136"/>
      <c r="K825" s="137" t="n">
        <f aca="false">IF(J825=0,0,G825)</f>
        <v>0</v>
      </c>
      <c r="L825" s="137" t="n">
        <f aca="false">IF(J825=0,0,F825)</f>
        <v>0</v>
      </c>
      <c r="M825" s="136"/>
    </row>
    <row r="826" customFormat="false" ht="14.25" hidden="false" customHeight="true" outlineLevel="0" collapsed="false">
      <c r="I826" s="136"/>
      <c r="K826" s="137" t="n">
        <f aca="false">IF(J826=0,0,G826)</f>
        <v>0</v>
      </c>
      <c r="L826" s="137" t="n">
        <f aca="false">IF(J826=0,0,F826)</f>
        <v>0</v>
      </c>
      <c r="M826" s="136"/>
    </row>
    <row r="827" customFormat="false" ht="14.25" hidden="false" customHeight="true" outlineLevel="0" collapsed="false">
      <c r="I827" s="136"/>
      <c r="K827" s="137" t="n">
        <f aca="false">IF(J827=0,0,G827)</f>
        <v>0</v>
      </c>
      <c r="L827" s="137" t="n">
        <f aca="false">IF(J827=0,0,F827)</f>
        <v>0</v>
      </c>
      <c r="M827" s="136"/>
    </row>
    <row r="828" customFormat="false" ht="14.25" hidden="false" customHeight="true" outlineLevel="0" collapsed="false">
      <c r="I828" s="136"/>
      <c r="K828" s="137" t="n">
        <f aca="false">IF(J828=0,0,G828)</f>
        <v>0</v>
      </c>
      <c r="L828" s="137" t="n">
        <f aca="false">IF(J828=0,0,F828)</f>
        <v>0</v>
      </c>
      <c r="M828" s="136"/>
    </row>
    <row r="829" customFormat="false" ht="14.25" hidden="false" customHeight="true" outlineLevel="0" collapsed="false">
      <c r="I829" s="136"/>
      <c r="K829" s="137" t="n">
        <f aca="false">IF(J829=0,0,G829)</f>
        <v>0</v>
      </c>
      <c r="L829" s="137" t="n">
        <f aca="false">IF(J829=0,0,F829)</f>
        <v>0</v>
      </c>
      <c r="M829" s="136"/>
    </row>
    <row r="830" customFormat="false" ht="14.25" hidden="false" customHeight="true" outlineLevel="0" collapsed="false">
      <c r="I830" s="136"/>
      <c r="K830" s="137" t="n">
        <f aca="false">IF(J830=0,0,G830)</f>
        <v>0</v>
      </c>
      <c r="L830" s="137" t="n">
        <f aca="false">IF(J830=0,0,F830)</f>
        <v>0</v>
      </c>
      <c r="M830" s="136"/>
    </row>
    <row r="831" customFormat="false" ht="14.25" hidden="false" customHeight="true" outlineLevel="0" collapsed="false">
      <c r="I831" s="136"/>
      <c r="K831" s="137" t="n">
        <f aca="false">IF(J831=0,0,G831)</f>
        <v>0</v>
      </c>
      <c r="L831" s="137" t="n">
        <f aca="false">IF(J831=0,0,F831)</f>
        <v>0</v>
      </c>
      <c r="M831" s="136"/>
    </row>
    <row r="832" customFormat="false" ht="14.25" hidden="false" customHeight="true" outlineLevel="0" collapsed="false">
      <c r="I832" s="136"/>
      <c r="K832" s="137" t="n">
        <f aca="false">IF(J832=0,0,G832)</f>
        <v>0</v>
      </c>
      <c r="L832" s="137" t="n">
        <f aca="false">IF(J832=0,0,F832)</f>
        <v>0</v>
      </c>
      <c r="M832" s="136"/>
    </row>
    <row r="833" customFormat="false" ht="14.25" hidden="false" customHeight="true" outlineLevel="0" collapsed="false">
      <c r="I833" s="136"/>
      <c r="K833" s="137" t="n">
        <f aca="false">IF(J833=0,0,G833)</f>
        <v>0</v>
      </c>
      <c r="L833" s="137" t="n">
        <f aca="false">IF(J833=0,0,F833)</f>
        <v>0</v>
      </c>
      <c r="M833" s="136"/>
    </row>
    <row r="834" customFormat="false" ht="14.25" hidden="false" customHeight="true" outlineLevel="0" collapsed="false">
      <c r="I834" s="136"/>
      <c r="K834" s="137" t="n">
        <f aca="false">IF(J834=0,0,G834)</f>
        <v>0</v>
      </c>
      <c r="L834" s="137" t="n">
        <f aca="false">IF(J834=0,0,F834)</f>
        <v>0</v>
      </c>
      <c r="M834" s="136"/>
    </row>
    <row r="835" customFormat="false" ht="14.25" hidden="false" customHeight="true" outlineLevel="0" collapsed="false">
      <c r="I835" s="136"/>
      <c r="K835" s="137" t="n">
        <f aca="false">IF(J835=0,0,G835)</f>
        <v>0</v>
      </c>
      <c r="L835" s="137" t="n">
        <f aca="false">IF(J835=0,0,F835)</f>
        <v>0</v>
      </c>
      <c r="M835" s="136"/>
    </row>
    <row r="836" customFormat="false" ht="14.25" hidden="false" customHeight="true" outlineLevel="0" collapsed="false">
      <c r="I836" s="136"/>
      <c r="K836" s="137" t="n">
        <f aca="false">IF(J836=0,0,G836)</f>
        <v>0</v>
      </c>
      <c r="L836" s="137" t="n">
        <f aca="false">IF(J836=0,0,F836)</f>
        <v>0</v>
      </c>
      <c r="M836" s="136"/>
    </row>
    <row r="837" customFormat="false" ht="14.25" hidden="false" customHeight="true" outlineLevel="0" collapsed="false">
      <c r="I837" s="136"/>
      <c r="K837" s="137" t="n">
        <f aca="false">IF(J837=0,0,G837)</f>
        <v>0</v>
      </c>
      <c r="L837" s="137" t="n">
        <f aca="false">IF(J837=0,0,F837)</f>
        <v>0</v>
      </c>
      <c r="M837" s="136"/>
    </row>
    <row r="838" customFormat="false" ht="14.25" hidden="false" customHeight="true" outlineLevel="0" collapsed="false">
      <c r="I838" s="136"/>
      <c r="K838" s="137" t="n">
        <f aca="false">IF(J838=0,0,G838)</f>
        <v>0</v>
      </c>
      <c r="L838" s="137" t="n">
        <f aca="false">IF(J838=0,0,F838)</f>
        <v>0</v>
      </c>
      <c r="M838" s="136"/>
    </row>
    <row r="839" customFormat="false" ht="14.25" hidden="false" customHeight="true" outlineLevel="0" collapsed="false">
      <c r="I839" s="136"/>
      <c r="K839" s="137" t="n">
        <f aca="false">IF(J839=0,0,G839)</f>
        <v>0</v>
      </c>
      <c r="L839" s="137" t="n">
        <f aca="false">IF(J839=0,0,F839)</f>
        <v>0</v>
      </c>
      <c r="M839" s="136"/>
    </row>
    <row r="840" customFormat="false" ht="14.25" hidden="false" customHeight="true" outlineLevel="0" collapsed="false">
      <c r="I840" s="136"/>
      <c r="K840" s="137" t="n">
        <f aca="false">IF(J840=0,0,G840)</f>
        <v>0</v>
      </c>
      <c r="L840" s="137" t="n">
        <f aca="false">IF(J840=0,0,F840)</f>
        <v>0</v>
      </c>
      <c r="M840" s="136"/>
    </row>
    <row r="841" customFormat="false" ht="14.25" hidden="false" customHeight="true" outlineLevel="0" collapsed="false">
      <c r="I841" s="136"/>
      <c r="K841" s="137" t="n">
        <f aca="false">IF(J841=0,0,G841)</f>
        <v>0</v>
      </c>
      <c r="L841" s="137" t="n">
        <f aca="false">IF(J841=0,0,F841)</f>
        <v>0</v>
      </c>
      <c r="M841" s="136"/>
    </row>
    <row r="842" customFormat="false" ht="14.25" hidden="false" customHeight="true" outlineLevel="0" collapsed="false">
      <c r="I842" s="136"/>
      <c r="K842" s="137" t="n">
        <f aca="false">IF(J842=0,0,G842)</f>
        <v>0</v>
      </c>
      <c r="L842" s="137" t="n">
        <f aca="false">IF(J842=0,0,F842)</f>
        <v>0</v>
      </c>
      <c r="M842" s="136"/>
    </row>
    <row r="843" customFormat="false" ht="14.25" hidden="false" customHeight="true" outlineLevel="0" collapsed="false">
      <c r="I843" s="136"/>
      <c r="K843" s="137" t="n">
        <f aca="false">IF(J843=0,0,G843)</f>
        <v>0</v>
      </c>
      <c r="L843" s="137" t="n">
        <f aca="false">IF(J843=0,0,F843)</f>
        <v>0</v>
      </c>
      <c r="M843" s="136"/>
    </row>
    <row r="844" customFormat="false" ht="14.25" hidden="false" customHeight="true" outlineLevel="0" collapsed="false">
      <c r="I844" s="136"/>
      <c r="K844" s="137" t="n">
        <f aca="false">IF(J844=0,0,G844)</f>
        <v>0</v>
      </c>
      <c r="L844" s="137" t="n">
        <f aca="false">IF(J844=0,0,F844)</f>
        <v>0</v>
      </c>
      <c r="M844" s="136"/>
    </row>
    <row r="845" customFormat="false" ht="14.25" hidden="false" customHeight="true" outlineLevel="0" collapsed="false">
      <c r="I845" s="136"/>
      <c r="K845" s="137" t="n">
        <f aca="false">IF(J845=0,0,G845)</f>
        <v>0</v>
      </c>
      <c r="L845" s="137" t="n">
        <f aca="false">IF(J845=0,0,F845)</f>
        <v>0</v>
      </c>
      <c r="M845" s="136"/>
    </row>
    <row r="846" customFormat="false" ht="14.25" hidden="false" customHeight="true" outlineLevel="0" collapsed="false">
      <c r="I846" s="136"/>
      <c r="K846" s="137" t="n">
        <f aca="false">IF(J846=0,0,G846)</f>
        <v>0</v>
      </c>
      <c r="L846" s="137" t="n">
        <f aca="false">IF(J846=0,0,F846)</f>
        <v>0</v>
      </c>
      <c r="M846" s="136"/>
    </row>
    <row r="847" customFormat="false" ht="14.25" hidden="false" customHeight="true" outlineLevel="0" collapsed="false">
      <c r="I847" s="136"/>
      <c r="K847" s="137" t="n">
        <f aca="false">IF(J847=0,0,G847)</f>
        <v>0</v>
      </c>
      <c r="L847" s="137" t="n">
        <f aca="false">IF(J847=0,0,F847)</f>
        <v>0</v>
      </c>
      <c r="M847" s="136"/>
    </row>
    <row r="848" customFormat="false" ht="14.25" hidden="false" customHeight="true" outlineLevel="0" collapsed="false">
      <c r="I848" s="136"/>
      <c r="K848" s="137" t="n">
        <f aca="false">IF(J848=0,0,G848)</f>
        <v>0</v>
      </c>
      <c r="L848" s="137" t="n">
        <f aca="false">IF(J848=0,0,F848)</f>
        <v>0</v>
      </c>
      <c r="M848" s="136"/>
    </row>
    <row r="849" customFormat="false" ht="14.25" hidden="false" customHeight="true" outlineLevel="0" collapsed="false">
      <c r="I849" s="136"/>
      <c r="K849" s="137" t="n">
        <f aca="false">IF(J849=0,0,G849)</f>
        <v>0</v>
      </c>
      <c r="L849" s="137" t="n">
        <f aca="false">IF(J849=0,0,F849)</f>
        <v>0</v>
      </c>
      <c r="M849" s="136"/>
    </row>
    <row r="850" customFormat="false" ht="14.25" hidden="false" customHeight="true" outlineLevel="0" collapsed="false">
      <c r="I850" s="136"/>
      <c r="K850" s="137" t="n">
        <f aca="false">IF(J850=0,0,G850)</f>
        <v>0</v>
      </c>
      <c r="L850" s="137" t="n">
        <f aca="false">IF(J850=0,0,F850)</f>
        <v>0</v>
      </c>
      <c r="M850" s="136"/>
    </row>
    <row r="851" customFormat="false" ht="14.25" hidden="false" customHeight="true" outlineLevel="0" collapsed="false">
      <c r="I851" s="136"/>
      <c r="K851" s="137" t="n">
        <f aca="false">IF(J851=0,0,G851)</f>
        <v>0</v>
      </c>
      <c r="L851" s="137" t="n">
        <f aca="false">IF(J851=0,0,F851)</f>
        <v>0</v>
      </c>
      <c r="M851" s="136"/>
    </row>
    <row r="852" customFormat="false" ht="14.25" hidden="false" customHeight="true" outlineLevel="0" collapsed="false">
      <c r="I852" s="136"/>
      <c r="K852" s="137" t="n">
        <f aca="false">IF(J852=0,0,G852)</f>
        <v>0</v>
      </c>
      <c r="L852" s="137" t="n">
        <f aca="false">IF(J852=0,0,F852)</f>
        <v>0</v>
      </c>
      <c r="M852" s="136"/>
    </row>
    <row r="853" customFormat="false" ht="14.25" hidden="false" customHeight="true" outlineLevel="0" collapsed="false">
      <c r="I853" s="136"/>
      <c r="K853" s="137" t="n">
        <f aca="false">IF(J853=0,0,G853)</f>
        <v>0</v>
      </c>
      <c r="L853" s="137" t="n">
        <f aca="false">IF(J853=0,0,F853)</f>
        <v>0</v>
      </c>
      <c r="M853" s="136"/>
    </row>
    <row r="854" customFormat="false" ht="14.25" hidden="false" customHeight="true" outlineLevel="0" collapsed="false">
      <c r="I854" s="136"/>
      <c r="K854" s="137" t="n">
        <f aca="false">IF(J854=0,0,G854)</f>
        <v>0</v>
      </c>
      <c r="L854" s="137" t="n">
        <f aca="false">IF(J854=0,0,F854)</f>
        <v>0</v>
      </c>
      <c r="M854" s="136"/>
    </row>
    <row r="855" customFormat="false" ht="14.25" hidden="false" customHeight="true" outlineLevel="0" collapsed="false">
      <c r="I855" s="136"/>
      <c r="K855" s="137" t="n">
        <f aca="false">IF(J855=0,0,G855)</f>
        <v>0</v>
      </c>
      <c r="L855" s="137" t="n">
        <f aca="false">IF(J855=0,0,F855)</f>
        <v>0</v>
      </c>
      <c r="M855" s="136"/>
    </row>
    <row r="856" customFormat="false" ht="14.25" hidden="false" customHeight="true" outlineLevel="0" collapsed="false">
      <c r="I856" s="136"/>
      <c r="K856" s="137" t="n">
        <f aca="false">IF(J856=0,0,G856)</f>
        <v>0</v>
      </c>
      <c r="L856" s="137" t="n">
        <f aca="false">IF(J856=0,0,F856)</f>
        <v>0</v>
      </c>
      <c r="M856" s="136"/>
    </row>
    <row r="857" customFormat="false" ht="14.25" hidden="false" customHeight="true" outlineLevel="0" collapsed="false">
      <c r="I857" s="136"/>
      <c r="K857" s="137" t="n">
        <f aca="false">IF(J857=0,0,G857)</f>
        <v>0</v>
      </c>
      <c r="L857" s="137" t="n">
        <f aca="false">IF(J857=0,0,F857)</f>
        <v>0</v>
      </c>
      <c r="M857" s="136"/>
    </row>
    <row r="858" customFormat="false" ht="14.25" hidden="false" customHeight="true" outlineLevel="0" collapsed="false">
      <c r="I858" s="136"/>
      <c r="K858" s="137" t="n">
        <f aca="false">IF(J858=0,0,G858)</f>
        <v>0</v>
      </c>
      <c r="L858" s="137" t="n">
        <f aca="false">IF(J858=0,0,F858)</f>
        <v>0</v>
      </c>
      <c r="M858" s="136"/>
    </row>
    <row r="859" customFormat="false" ht="14.25" hidden="false" customHeight="true" outlineLevel="0" collapsed="false">
      <c r="I859" s="136"/>
      <c r="K859" s="137" t="n">
        <f aca="false">IF(J859=0,0,G859)</f>
        <v>0</v>
      </c>
      <c r="L859" s="137" t="n">
        <f aca="false">IF(J859=0,0,F859)</f>
        <v>0</v>
      </c>
      <c r="M859" s="136"/>
    </row>
    <row r="860" customFormat="false" ht="14.25" hidden="false" customHeight="true" outlineLevel="0" collapsed="false">
      <c r="I860" s="136"/>
      <c r="K860" s="137" t="n">
        <f aca="false">IF(J860=0,0,G860)</f>
        <v>0</v>
      </c>
      <c r="L860" s="137" t="n">
        <f aca="false">IF(J860=0,0,F860)</f>
        <v>0</v>
      </c>
      <c r="M860" s="136"/>
    </row>
    <row r="861" customFormat="false" ht="14.25" hidden="false" customHeight="true" outlineLevel="0" collapsed="false">
      <c r="I861" s="136"/>
      <c r="K861" s="137" t="n">
        <f aca="false">IF(J861=0,0,G861)</f>
        <v>0</v>
      </c>
      <c r="L861" s="137" t="n">
        <f aca="false">IF(J861=0,0,F861)</f>
        <v>0</v>
      </c>
      <c r="M861" s="136"/>
    </row>
    <row r="862" customFormat="false" ht="14.25" hidden="false" customHeight="true" outlineLevel="0" collapsed="false">
      <c r="I862" s="136"/>
      <c r="K862" s="137" t="n">
        <f aca="false">IF(J862=0,0,G862)</f>
        <v>0</v>
      </c>
      <c r="L862" s="137" t="n">
        <f aca="false">IF(J862=0,0,F862)</f>
        <v>0</v>
      </c>
      <c r="M862" s="136"/>
    </row>
    <row r="863" customFormat="false" ht="14.25" hidden="false" customHeight="true" outlineLevel="0" collapsed="false">
      <c r="I863" s="136"/>
      <c r="K863" s="137" t="n">
        <f aca="false">IF(J863=0,0,G863)</f>
        <v>0</v>
      </c>
      <c r="L863" s="137" t="n">
        <f aca="false">IF(J863=0,0,F863)</f>
        <v>0</v>
      </c>
      <c r="M863" s="136"/>
    </row>
    <row r="864" customFormat="false" ht="14.25" hidden="false" customHeight="true" outlineLevel="0" collapsed="false">
      <c r="I864" s="136"/>
      <c r="K864" s="137" t="n">
        <f aca="false">IF(J864=0,0,G864)</f>
        <v>0</v>
      </c>
      <c r="L864" s="137" t="n">
        <f aca="false">IF(J864=0,0,F864)</f>
        <v>0</v>
      </c>
      <c r="M864" s="136"/>
    </row>
    <row r="865" customFormat="false" ht="14.25" hidden="false" customHeight="true" outlineLevel="0" collapsed="false">
      <c r="I865" s="136"/>
      <c r="K865" s="137" t="n">
        <f aca="false">IF(J865=0,0,G865)</f>
        <v>0</v>
      </c>
      <c r="L865" s="137" t="n">
        <f aca="false">IF(J865=0,0,F865)</f>
        <v>0</v>
      </c>
      <c r="M865" s="136"/>
    </row>
    <row r="866" customFormat="false" ht="14.25" hidden="false" customHeight="true" outlineLevel="0" collapsed="false">
      <c r="I866" s="136"/>
      <c r="K866" s="137" t="n">
        <f aca="false">IF(J866=0,0,G866)</f>
        <v>0</v>
      </c>
      <c r="L866" s="137" t="n">
        <f aca="false">IF(J866=0,0,F866)</f>
        <v>0</v>
      </c>
      <c r="M866" s="136"/>
    </row>
    <row r="867" customFormat="false" ht="14.25" hidden="false" customHeight="true" outlineLevel="0" collapsed="false">
      <c r="I867" s="136"/>
      <c r="K867" s="137" t="n">
        <f aca="false">IF(J867=0,0,G867)</f>
        <v>0</v>
      </c>
      <c r="L867" s="137" t="n">
        <f aca="false">IF(J867=0,0,F867)</f>
        <v>0</v>
      </c>
      <c r="M867" s="136"/>
    </row>
    <row r="868" customFormat="false" ht="14.25" hidden="false" customHeight="true" outlineLevel="0" collapsed="false">
      <c r="I868" s="136"/>
      <c r="K868" s="137" t="n">
        <f aca="false">IF(J868=0,0,G868)</f>
        <v>0</v>
      </c>
      <c r="L868" s="137" t="n">
        <f aca="false">IF(J868=0,0,F868)</f>
        <v>0</v>
      </c>
      <c r="M868" s="136"/>
    </row>
    <row r="869" customFormat="false" ht="14.25" hidden="false" customHeight="true" outlineLevel="0" collapsed="false">
      <c r="I869" s="136"/>
      <c r="K869" s="137" t="n">
        <f aca="false">IF(J869=0,0,G869)</f>
        <v>0</v>
      </c>
      <c r="L869" s="137" t="n">
        <f aca="false">IF(J869=0,0,F869)</f>
        <v>0</v>
      </c>
      <c r="M869" s="136"/>
    </row>
    <row r="870" customFormat="false" ht="14.25" hidden="false" customHeight="true" outlineLevel="0" collapsed="false">
      <c r="I870" s="136"/>
      <c r="K870" s="137" t="n">
        <f aca="false">IF(J870=0,0,G870)</f>
        <v>0</v>
      </c>
      <c r="L870" s="137" t="n">
        <f aca="false">IF(J870=0,0,F870)</f>
        <v>0</v>
      </c>
      <c r="M870" s="136"/>
    </row>
    <row r="871" customFormat="false" ht="14.25" hidden="false" customHeight="true" outlineLevel="0" collapsed="false">
      <c r="I871" s="136"/>
      <c r="K871" s="137" t="n">
        <f aca="false">IF(J871=0,0,G871)</f>
        <v>0</v>
      </c>
      <c r="L871" s="137" t="n">
        <f aca="false">IF(J871=0,0,F871)</f>
        <v>0</v>
      </c>
      <c r="M871" s="136"/>
    </row>
    <row r="872" customFormat="false" ht="14.25" hidden="false" customHeight="true" outlineLevel="0" collapsed="false">
      <c r="I872" s="136"/>
      <c r="K872" s="137" t="n">
        <f aca="false">IF(J872=0,0,G872)</f>
        <v>0</v>
      </c>
      <c r="L872" s="137" t="n">
        <f aca="false">IF(J872=0,0,F872)</f>
        <v>0</v>
      </c>
      <c r="M872" s="136"/>
    </row>
    <row r="873" customFormat="false" ht="14.25" hidden="false" customHeight="true" outlineLevel="0" collapsed="false">
      <c r="I873" s="136"/>
      <c r="K873" s="137" t="n">
        <f aca="false">IF(J873=0,0,G873)</f>
        <v>0</v>
      </c>
      <c r="L873" s="137" t="n">
        <f aca="false">IF(J873=0,0,F873)</f>
        <v>0</v>
      </c>
      <c r="M873" s="136"/>
    </row>
    <row r="874" customFormat="false" ht="14.25" hidden="false" customHeight="true" outlineLevel="0" collapsed="false">
      <c r="I874" s="136"/>
      <c r="K874" s="137" t="n">
        <f aca="false">IF(J874=0,0,G874)</f>
        <v>0</v>
      </c>
      <c r="L874" s="137" t="n">
        <f aca="false">IF(J874=0,0,F874)</f>
        <v>0</v>
      </c>
      <c r="M874" s="136"/>
    </row>
    <row r="875" customFormat="false" ht="14.25" hidden="false" customHeight="true" outlineLevel="0" collapsed="false">
      <c r="I875" s="136"/>
      <c r="K875" s="137" t="n">
        <f aca="false">IF(J875=0,0,G875)</f>
        <v>0</v>
      </c>
      <c r="L875" s="137" t="n">
        <f aca="false">IF(J875=0,0,F875)</f>
        <v>0</v>
      </c>
      <c r="M875" s="136"/>
    </row>
    <row r="876" customFormat="false" ht="14.25" hidden="false" customHeight="true" outlineLevel="0" collapsed="false">
      <c r="I876" s="136"/>
      <c r="K876" s="137" t="n">
        <f aca="false">IF(J876=0,0,G876)</f>
        <v>0</v>
      </c>
      <c r="L876" s="137" t="n">
        <f aca="false">IF(J876=0,0,F876)</f>
        <v>0</v>
      </c>
      <c r="M876" s="136"/>
    </row>
    <row r="877" customFormat="false" ht="14.25" hidden="false" customHeight="true" outlineLevel="0" collapsed="false">
      <c r="I877" s="136"/>
      <c r="K877" s="137" t="n">
        <f aca="false">IF(J877=0,0,G877)</f>
        <v>0</v>
      </c>
      <c r="L877" s="137" t="n">
        <f aca="false">IF(J877=0,0,F877)</f>
        <v>0</v>
      </c>
      <c r="M877" s="136"/>
    </row>
    <row r="878" customFormat="false" ht="14.25" hidden="false" customHeight="true" outlineLevel="0" collapsed="false">
      <c r="I878" s="136"/>
      <c r="K878" s="137" t="n">
        <f aca="false">IF(J878=0,0,G878)</f>
        <v>0</v>
      </c>
      <c r="L878" s="137" t="n">
        <f aca="false">IF(J878=0,0,F878)</f>
        <v>0</v>
      </c>
      <c r="M878" s="136"/>
    </row>
    <row r="879" customFormat="false" ht="14.25" hidden="false" customHeight="true" outlineLevel="0" collapsed="false">
      <c r="I879" s="136"/>
      <c r="K879" s="137" t="n">
        <f aca="false">IF(J879=0,0,G879)</f>
        <v>0</v>
      </c>
      <c r="L879" s="137" t="n">
        <f aca="false">IF(J879=0,0,F879)</f>
        <v>0</v>
      </c>
      <c r="M879" s="136"/>
    </row>
    <row r="880" customFormat="false" ht="14.25" hidden="false" customHeight="true" outlineLevel="0" collapsed="false">
      <c r="I880" s="136"/>
      <c r="K880" s="137" t="n">
        <f aca="false">IF(J880=0,0,G880)</f>
        <v>0</v>
      </c>
      <c r="L880" s="137" t="n">
        <f aca="false">IF(J880=0,0,F880)</f>
        <v>0</v>
      </c>
      <c r="M880" s="136"/>
    </row>
    <row r="881" customFormat="false" ht="14.25" hidden="false" customHeight="true" outlineLevel="0" collapsed="false">
      <c r="I881" s="136"/>
      <c r="K881" s="137" t="n">
        <f aca="false">IF(J881=0,0,G881)</f>
        <v>0</v>
      </c>
      <c r="L881" s="137" t="n">
        <f aca="false">IF(J881=0,0,F881)</f>
        <v>0</v>
      </c>
      <c r="M881" s="136"/>
    </row>
    <row r="882" customFormat="false" ht="14.25" hidden="false" customHeight="true" outlineLevel="0" collapsed="false">
      <c r="I882" s="136"/>
      <c r="K882" s="137" t="n">
        <f aca="false">IF(J882=0,0,G882)</f>
        <v>0</v>
      </c>
      <c r="L882" s="137" t="n">
        <f aca="false">IF(J882=0,0,F882)</f>
        <v>0</v>
      </c>
      <c r="M882" s="136"/>
    </row>
    <row r="883" customFormat="false" ht="14.25" hidden="false" customHeight="true" outlineLevel="0" collapsed="false">
      <c r="I883" s="136"/>
      <c r="K883" s="137" t="n">
        <f aca="false">IF(J883=0,0,G883)</f>
        <v>0</v>
      </c>
      <c r="L883" s="137" t="n">
        <f aca="false">IF(J883=0,0,F883)</f>
        <v>0</v>
      </c>
      <c r="M883" s="136"/>
    </row>
    <row r="884" customFormat="false" ht="14.25" hidden="false" customHeight="true" outlineLevel="0" collapsed="false">
      <c r="I884" s="136"/>
      <c r="K884" s="137" t="n">
        <f aca="false">IF(J884=0,0,G884)</f>
        <v>0</v>
      </c>
      <c r="L884" s="137" t="n">
        <f aca="false">IF(J884=0,0,F884)</f>
        <v>0</v>
      </c>
      <c r="M884" s="136"/>
    </row>
    <row r="885" customFormat="false" ht="14.25" hidden="false" customHeight="true" outlineLevel="0" collapsed="false">
      <c r="I885" s="136"/>
      <c r="K885" s="137" t="n">
        <f aca="false">IF(J885=0,0,G885)</f>
        <v>0</v>
      </c>
      <c r="L885" s="137" t="n">
        <f aca="false">IF(J885=0,0,F885)</f>
        <v>0</v>
      </c>
      <c r="M885" s="136"/>
    </row>
    <row r="886" customFormat="false" ht="14.25" hidden="false" customHeight="true" outlineLevel="0" collapsed="false">
      <c r="I886" s="136"/>
      <c r="K886" s="137" t="n">
        <f aca="false">IF(J886=0,0,G886)</f>
        <v>0</v>
      </c>
      <c r="L886" s="137" t="n">
        <f aca="false">IF(J886=0,0,F886)</f>
        <v>0</v>
      </c>
      <c r="M886" s="136"/>
    </row>
    <row r="887" customFormat="false" ht="14.25" hidden="false" customHeight="true" outlineLevel="0" collapsed="false">
      <c r="I887" s="136"/>
      <c r="K887" s="137" t="n">
        <f aca="false">IF(J887=0,0,G887)</f>
        <v>0</v>
      </c>
      <c r="L887" s="137" t="n">
        <f aca="false">IF(J887=0,0,F887)</f>
        <v>0</v>
      </c>
      <c r="M887" s="136"/>
    </row>
    <row r="888" customFormat="false" ht="14.25" hidden="false" customHeight="true" outlineLevel="0" collapsed="false">
      <c r="I888" s="136"/>
      <c r="K888" s="137" t="n">
        <f aca="false">IF(J888=0,0,G888)</f>
        <v>0</v>
      </c>
      <c r="L888" s="137" t="n">
        <f aca="false">IF(J888=0,0,F888)</f>
        <v>0</v>
      </c>
      <c r="M888" s="136"/>
    </row>
    <row r="889" customFormat="false" ht="14.25" hidden="false" customHeight="true" outlineLevel="0" collapsed="false">
      <c r="I889" s="136"/>
      <c r="K889" s="137" t="n">
        <f aca="false">IF(J889=0,0,G889)</f>
        <v>0</v>
      </c>
      <c r="L889" s="137" t="n">
        <f aca="false">IF(J889=0,0,F889)</f>
        <v>0</v>
      </c>
      <c r="M889" s="136"/>
    </row>
    <row r="890" customFormat="false" ht="14.25" hidden="false" customHeight="true" outlineLevel="0" collapsed="false">
      <c r="I890" s="136"/>
      <c r="K890" s="137" t="n">
        <f aca="false">IF(J890=0,0,G890)</f>
        <v>0</v>
      </c>
      <c r="L890" s="137" t="n">
        <f aca="false">IF(J890=0,0,F890)</f>
        <v>0</v>
      </c>
      <c r="M890" s="136"/>
    </row>
    <row r="891" customFormat="false" ht="14.25" hidden="false" customHeight="true" outlineLevel="0" collapsed="false">
      <c r="I891" s="136"/>
      <c r="K891" s="137" t="n">
        <f aca="false">IF(J891=0,0,G891)</f>
        <v>0</v>
      </c>
      <c r="L891" s="137" t="n">
        <f aca="false">IF(J891=0,0,F891)</f>
        <v>0</v>
      </c>
      <c r="M891" s="136"/>
    </row>
    <row r="892" customFormat="false" ht="14.25" hidden="false" customHeight="true" outlineLevel="0" collapsed="false">
      <c r="I892" s="136"/>
      <c r="K892" s="137" t="n">
        <f aca="false">IF(J892=0,0,G892)</f>
        <v>0</v>
      </c>
      <c r="L892" s="137" t="n">
        <f aca="false">IF(J892=0,0,F892)</f>
        <v>0</v>
      </c>
      <c r="M892" s="136"/>
    </row>
    <row r="893" customFormat="false" ht="14.25" hidden="false" customHeight="true" outlineLevel="0" collapsed="false">
      <c r="I893" s="136"/>
      <c r="K893" s="137" t="n">
        <f aca="false">IF(J893=0,0,G893)</f>
        <v>0</v>
      </c>
      <c r="L893" s="137" t="n">
        <f aca="false">IF(J893=0,0,F893)</f>
        <v>0</v>
      </c>
      <c r="M893" s="136"/>
    </row>
    <row r="894" customFormat="false" ht="14.25" hidden="false" customHeight="true" outlineLevel="0" collapsed="false">
      <c r="I894" s="136"/>
      <c r="K894" s="137" t="n">
        <f aca="false">IF(J894=0,0,G894)</f>
        <v>0</v>
      </c>
      <c r="L894" s="137" t="n">
        <f aca="false">IF(J894=0,0,F894)</f>
        <v>0</v>
      </c>
      <c r="M894" s="136"/>
    </row>
    <row r="895" customFormat="false" ht="14.25" hidden="false" customHeight="true" outlineLevel="0" collapsed="false">
      <c r="I895" s="136"/>
      <c r="K895" s="137" t="n">
        <f aca="false">IF(J895=0,0,G895)</f>
        <v>0</v>
      </c>
      <c r="L895" s="137" t="n">
        <f aca="false">IF(J895=0,0,F895)</f>
        <v>0</v>
      </c>
      <c r="M895" s="136"/>
    </row>
    <row r="896" customFormat="false" ht="14.25" hidden="false" customHeight="true" outlineLevel="0" collapsed="false">
      <c r="I896" s="136"/>
      <c r="K896" s="137" t="n">
        <f aca="false">IF(J896=0,0,G896)</f>
        <v>0</v>
      </c>
      <c r="L896" s="137" t="n">
        <f aca="false">IF(J896=0,0,F896)</f>
        <v>0</v>
      </c>
      <c r="M896" s="136"/>
    </row>
    <row r="897" customFormat="false" ht="14.25" hidden="false" customHeight="true" outlineLevel="0" collapsed="false">
      <c r="I897" s="136"/>
      <c r="K897" s="137" t="n">
        <f aca="false">IF(J897=0,0,G897)</f>
        <v>0</v>
      </c>
      <c r="L897" s="137" t="n">
        <f aca="false">IF(J897=0,0,F897)</f>
        <v>0</v>
      </c>
      <c r="M897" s="136"/>
    </row>
    <row r="898" customFormat="false" ht="14.25" hidden="false" customHeight="true" outlineLevel="0" collapsed="false">
      <c r="I898" s="136"/>
      <c r="K898" s="137" t="n">
        <f aca="false">IF(J898=0,0,G898)</f>
        <v>0</v>
      </c>
      <c r="L898" s="137" t="n">
        <f aca="false">IF(J898=0,0,F898)</f>
        <v>0</v>
      </c>
      <c r="M898" s="136"/>
    </row>
    <row r="899" customFormat="false" ht="14.25" hidden="false" customHeight="true" outlineLevel="0" collapsed="false">
      <c r="I899" s="136"/>
      <c r="K899" s="137" t="n">
        <f aca="false">IF(J899=0,0,G899)</f>
        <v>0</v>
      </c>
      <c r="L899" s="137" t="n">
        <f aca="false">IF(J899=0,0,F899)</f>
        <v>0</v>
      </c>
      <c r="M899" s="136"/>
    </row>
    <row r="900" customFormat="false" ht="14.25" hidden="false" customHeight="true" outlineLevel="0" collapsed="false">
      <c r="I900" s="136"/>
      <c r="K900" s="137" t="n">
        <f aca="false">IF(J900=0,0,G900)</f>
        <v>0</v>
      </c>
      <c r="L900" s="137" t="n">
        <f aca="false">IF(J900=0,0,F900)</f>
        <v>0</v>
      </c>
      <c r="M900" s="136"/>
    </row>
    <row r="901" customFormat="false" ht="14.25" hidden="false" customHeight="true" outlineLevel="0" collapsed="false">
      <c r="I901" s="136"/>
      <c r="K901" s="137" t="n">
        <f aca="false">IF(J901=0,0,G901)</f>
        <v>0</v>
      </c>
      <c r="L901" s="137" t="n">
        <f aca="false">IF(J901=0,0,F901)</f>
        <v>0</v>
      </c>
      <c r="M901" s="136"/>
    </row>
    <row r="902" customFormat="false" ht="14.25" hidden="false" customHeight="true" outlineLevel="0" collapsed="false">
      <c r="I902" s="136"/>
      <c r="K902" s="137" t="n">
        <f aca="false">IF(J902=0,0,G902)</f>
        <v>0</v>
      </c>
      <c r="L902" s="137" t="n">
        <f aca="false">IF(J902=0,0,F902)</f>
        <v>0</v>
      </c>
      <c r="M902" s="136"/>
    </row>
    <row r="903" customFormat="false" ht="14.25" hidden="false" customHeight="true" outlineLevel="0" collapsed="false">
      <c r="I903" s="136"/>
      <c r="K903" s="137" t="n">
        <f aca="false">IF(J903=0,0,G903)</f>
        <v>0</v>
      </c>
      <c r="L903" s="137" t="n">
        <f aca="false">IF(J903=0,0,F903)</f>
        <v>0</v>
      </c>
      <c r="M903" s="136"/>
    </row>
    <row r="904" customFormat="false" ht="14.25" hidden="false" customHeight="true" outlineLevel="0" collapsed="false">
      <c r="I904" s="136"/>
      <c r="K904" s="137" t="n">
        <f aca="false">IF(J904=0,0,G904)</f>
        <v>0</v>
      </c>
      <c r="L904" s="137" t="n">
        <f aca="false">IF(J904=0,0,F904)</f>
        <v>0</v>
      </c>
      <c r="M904" s="136"/>
    </row>
    <row r="905" customFormat="false" ht="14.25" hidden="false" customHeight="true" outlineLevel="0" collapsed="false">
      <c r="I905" s="136"/>
      <c r="K905" s="137" t="n">
        <f aca="false">IF(J905=0,0,G905)</f>
        <v>0</v>
      </c>
      <c r="L905" s="137" t="n">
        <f aca="false">IF(J905=0,0,F905)</f>
        <v>0</v>
      </c>
      <c r="M905" s="136"/>
    </row>
    <row r="906" customFormat="false" ht="14.25" hidden="false" customHeight="true" outlineLevel="0" collapsed="false">
      <c r="I906" s="136"/>
      <c r="K906" s="137" t="n">
        <f aca="false">IF(J906=0,0,G906)</f>
        <v>0</v>
      </c>
      <c r="L906" s="137" t="n">
        <f aca="false">IF(J906=0,0,F906)</f>
        <v>0</v>
      </c>
      <c r="M906" s="136"/>
    </row>
    <row r="907" customFormat="false" ht="14.25" hidden="false" customHeight="true" outlineLevel="0" collapsed="false">
      <c r="I907" s="136"/>
      <c r="K907" s="137" t="n">
        <f aca="false">IF(J907=0,0,G907)</f>
        <v>0</v>
      </c>
      <c r="L907" s="137" t="n">
        <f aca="false">IF(J907=0,0,F907)</f>
        <v>0</v>
      </c>
      <c r="M907" s="136"/>
    </row>
    <row r="908" customFormat="false" ht="14.25" hidden="false" customHeight="true" outlineLevel="0" collapsed="false">
      <c r="I908" s="136"/>
      <c r="K908" s="137" t="n">
        <f aca="false">IF(J908=0,0,G908)</f>
        <v>0</v>
      </c>
      <c r="L908" s="137" t="n">
        <f aca="false">IF(J908=0,0,F908)</f>
        <v>0</v>
      </c>
      <c r="M908" s="136"/>
    </row>
    <row r="909" customFormat="false" ht="14.25" hidden="false" customHeight="true" outlineLevel="0" collapsed="false">
      <c r="I909" s="136"/>
      <c r="K909" s="137" t="n">
        <f aca="false">IF(J909=0,0,G909)</f>
        <v>0</v>
      </c>
      <c r="L909" s="137" t="n">
        <f aca="false">IF(J909=0,0,F909)</f>
        <v>0</v>
      </c>
      <c r="M909" s="136"/>
    </row>
    <row r="910" customFormat="false" ht="14.25" hidden="false" customHeight="true" outlineLevel="0" collapsed="false">
      <c r="I910" s="136"/>
      <c r="K910" s="137" t="n">
        <f aca="false">IF(J910=0,0,G910)</f>
        <v>0</v>
      </c>
      <c r="L910" s="137" t="n">
        <f aca="false">IF(J910=0,0,F910)</f>
        <v>0</v>
      </c>
      <c r="M910" s="136"/>
    </row>
    <row r="911" customFormat="false" ht="14.25" hidden="false" customHeight="true" outlineLevel="0" collapsed="false">
      <c r="I911" s="136"/>
      <c r="K911" s="137" t="n">
        <f aca="false">IF(J911=0,0,G911)</f>
        <v>0</v>
      </c>
      <c r="L911" s="137" t="n">
        <f aca="false">IF(J911=0,0,F911)</f>
        <v>0</v>
      </c>
      <c r="M911" s="136"/>
    </row>
    <row r="912" customFormat="false" ht="14.25" hidden="false" customHeight="true" outlineLevel="0" collapsed="false">
      <c r="I912" s="136"/>
      <c r="K912" s="137" t="n">
        <f aca="false">IF(J912=0,0,G912)</f>
        <v>0</v>
      </c>
      <c r="L912" s="137" t="n">
        <f aca="false">IF(J912=0,0,F912)</f>
        <v>0</v>
      </c>
      <c r="M912" s="136"/>
    </row>
    <row r="913" customFormat="false" ht="14.25" hidden="false" customHeight="true" outlineLevel="0" collapsed="false">
      <c r="I913" s="136"/>
      <c r="K913" s="137" t="n">
        <f aca="false">IF(J913=0,0,G913)</f>
        <v>0</v>
      </c>
      <c r="L913" s="137" t="n">
        <f aca="false">IF(J913=0,0,F913)</f>
        <v>0</v>
      </c>
      <c r="M913" s="136"/>
    </row>
    <row r="914" customFormat="false" ht="14.25" hidden="false" customHeight="true" outlineLevel="0" collapsed="false">
      <c r="I914" s="136"/>
      <c r="K914" s="137" t="n">
        <f aca="false">IF(J914=0,0,G914)</f>
        <v>0</v>
      </c>
      <c r="L914" s="137" t="n">
        <f aca="false">IF(J914=0,0,F914)</f>
        <v>0</v>
      </c>
      <c r="M914" s="136"/>
    </row>
    <row r="915" customFormat="false" ht="14.25" hidden="false" customHeight="true" outlineLevel="0" collapsed="false">
      <c r="I915" s="136"/>
      <c r="K915" s="137" t="n">
        <f aca="false">IF(J915=0,0,G915)</f>
        <v>0</v>
      </c>
      <c r="L915" s="137" t="n">
        <f aca="false">IF(J915=0,0,F915)</f>
        <v>0</v>
      </c>
      <c r="M915" s="136"/>
    </row>
    <row r="916" customFormat="false" ht="14.25" hidden="false" customHeight="true" outlineLevel="0" collapsed="false">
      <c r="I916" s="136"/>
      <c r="K916" s="137" t="n">
        <f aca="false">IF(J916=0,0,G916)</f>
        <v>0</v>
      </c>
      <c r="L916" s="137" t="n">
        <f aca="false">IF(J916=0,0,F916)</f>
        <v>0</v>
      </c>
      <c r="M916" s="136"/>
    </row>
    <row r="917" customFormat="false" ht="14.25" hidden="false" customHeight="true" outlineLevel="0" collapsed="false">
      <c r="I917" s="136"/>
      <c r="K917" s="137" t="n">
        <f aca="false">IF(J917=0,0,G917)</f>
        <v>0</v>
      </c>
      <c r="L917" s="137" t="n">
        <f aca="false">IF(J917=0,0,F917)</f>
        <v>0</v>
      </c>
      <c r="M917" s="136"/>
    </row>
    <row r="918" customFormat="false" ht="14.25" hidden="false" customHeight="true" outlineLevel="0" collapsed="false">
      <c r="I918" s="136"/>
      <c r="K918" s="137" t="n">
        <f aca="false">IF(J918=0,0,G918)</f>
        <v>0</v>
      </c>
      <c r="L918" s="137" t="n">
        <f aca="false">IF(J918=0,0,F918)</f>
        <v>0</v>
      </c>
      <c r="M918" s="136"/>
    </row>
    <row r="919" customFormat="false" ht="14.25" hidden="false" customHeight="true" outlineLevel="0" collapsed="false">
      <c r="I919" s="136"/>
      <c r="K919" s="137" t="n">
        <f aca="false">IF(J919=0,0,G919)</f>
        <v>0</v>
      </c>
      <c r="L919" s="137" t="n">
        <f aca="false">IF(J919=0,0,F919)</f>
        <v>0</v>
      </c>
      <c r="M919" s="136"/>
    </row>
    <row r="920" customFormat="false" ht="14.25" hidden="false" customHeight="true" outlineLevel="0" collapsed="false">
      <c r="I920" s="136"/>
      <c r="K920" s="137" t="n">
        <f aca="false">IF(J920=0,0,G920)</f>
        <v>0</v>
      </c>
      <c r="L920" s="137" t="n">
        <f aca="false">IF(J920=0,0,F920)</f>
        <v>0</v>
      </c>
      <c r="M920" s="136"/>
    </row>
    <row r="921" customFormat="false" ht="14.25" hidden="false" customHeight="true" outlineLevel="0" collapsed="false">
      <c r="I921" s="136"/>
      <c r="K921" s="137" t="n">
        <f aca="false">IF(J921=0,0,G921)</f>
        <v>0</v>
      </c>
      <c r="L921" s="137" t="n">
        <f aca="false">IF(J921=0,0,F921)</f>
        <v>0</v>
      </c>
      <c r="M921" s="136"/>
    </row>
    <row r="922" customFormat="false" ht="14.25" hidden="false" customHeight="true" outlineLevel="0" collapsed="false">
      <c r="I922" s="136"/>
      <c r="K922" s="137" t="n">
        <f aca="false">IF(J922=0,0,G922)</f>
        <v>0</v>
      </c>
      <c r="L922" s="137" t="n">
        <f aca="false">IF(J922=0,0,F922)</f>
        <v>0</v>
      </c>
      <c r="M922" s="136"/>
    </row>
    <row r="923" customFormat="false" ht="14.25" hidden="false" customHeight="true" outlineLevel="0" collapsed="false">
      <c r="I923" s="136"/>
      <c r="K923" s="137" t="n">
        <f aca="false">IF(J923=0,0,G923)</f>
        <v>0</v>
      </c>
      <c r="L923" s="137" t="n">
        <f aca="false">IF(J923=0,0,F923)</f>
        <v>0</v>
      </c>
      <c r="M923" s="136"/>
    </row>
    <row r="924" customFormat="false" ht="14.25" hidden="false" customHeight="true" outlineLevel="0" collapsed="false">
      <c r="I924" s="136"/>
      <c r="K924" s="137" t="n">
        <f aca="false">IF(J924=0,0,G924)</f>
        <v>0</v>
      </c>
      <c r="L924" s="137" t="n">
        <f aca="false">IF(J924=0,0,F924)</f>
        <v>0</v>
      </c>
      <c r="M924" s="136"/>
    </row>
    <row r="925" customFormat="false" ht="14.25" hidden="false" customHeight="true" outlineLevel="0" collapsed="false">
      <c r="I925" s="136"/>
      <c r="K925" s="137" t="n">
        <f aca="false">IF(J925=0,0,G925)</f>
        <v>0</v>
      </c>
      <c r="L925" s="137" t="n">
        <f aca="false">IF(J925=0,0,F925)</f>
        <v>0</v>
      </c>
      <c r="M925" s="136"/>
    </row>
    <row r="926" customFormat="false" ht="14.25" hidden="false" customHeight="true" outlineLevel="0" collapsed="false">
      <c r="I926" s="136"/>
      <c r="K926" s="137" t="n">
        <f aca="false">IF(J926=0,0,G926)</f>
        <v>0</v>
      </c>
      <c r="L926" s="137" t="n">
        <f aca="false">IF(J926=0,0,F926)</f>
        <v>0</v>
      </c>
      <c r="M926" s="136"/>
    </row>
    <row r="927" customFormat="false" ht="14.25" hidden="false" customHeight="true" outlineLevel="0" collapsed="false">
      <c r="I927" s="136"/>
      <c r="K927" s="137" t="n">
        <f aca="false">IF(J927=0,0,G927)</f>
        <v>0</v>
      </c>
      <c r="L927" s="137" t="n">
        <f aca="false">IF(J927=0,0,F927)</f>
        <v>0</v>
      </c>
      <c r="M927" s="136"/>
    </row>
    <row r="928" customFormat="false" ht="14.25" hidden="false" customHeight="true" outlineLevel="0" collapsed="false">
      <c r="I928" s="136"/>
      <c r="K928" s="137" t="n">
        <f aca="false">IF(J928=0,0,G928)</f>
        <v>0</v>
      </c>
      <c r="L928" s="137" t="n">
        <f aca="false">IF(J928=0,0,F928)</f>
        <v>0</v>
      </c>
      <c r="M928" s="136"/>
    </row>
    <row r="929" customFormat="false" ht="14.25" hidden="false" customHeight="true" outlineLevel="0" collapsed="false">
      <c r="I929" s="136"/>
      <c r="K929" s="137" t="n">
        <f aca="false">IF(J929=0,0,G929)</f>
        <v>0</v>
      </c>
      <c r="L929" s="137" t="n">
        <f aca="false">IF(J929=0,0,F929)</f>
        <v>0</v>
      </c>
      <c r="M929" s="136"/>
    </row>
    <row r="930" customFormat="false" ht="14.25" hidden="false" customHeight="true" outlineLevel="0" collapsed="false">
      <c r="I930" s="136"/>
      <c r="K930" s="137" t="n">
        <f aca="false">IF(J930=0,0,G930)</f>
        <v>0</v>
      </c>
      <c r="L930" s="137" t="n">
        <f aca="false">IF(J930=0,0,F930)</f>
        <v>0</v>
      </c>
      <c r="M930" s="136"/>
    </row>
    <row r="931" customFormat="false" ht="14.25" hidden="false" customHeight="true" outlineLevel="0" collapsed="false">
      <c r="I931" s="136"/>
      <c r="K931" s="137" t="n">
        <f aca="false">IF(J931=0,0,G931)</f>
        <v>0</v>
      </c>
      <c r="L931" s="137" t="n">
        <f aca="false">IF(J931=0,0,F931)</f>
        <v>0</v>
      </c>
      <c r="M931" s="136"/>
    </row>
    <row r="932" customFormat="false" ht="14.25" hidden="false" customHeight="true" outlineLevel="0" collapsed="false">
      <c r="I932" s="136"/>
      <c r="K932" s="137" t="n">
        <f aca="false">IF(J932=0,0,G932)</f>
        <v>0</v>
      </c>
      <c r="L932" s="137" t="n">
        <f aca="false">IF(J932=0,0,F932)</f>
        <v>0</v>
      </c>
      <c r="M932" s="136"/>
    </row>
    <row r="933" customFormat="false" ht="14.25" hidden="false" customHeight="true" outlineLevel="0" collapsed="false">
      <c r="I933" s="136"/>
      <c r="K933" s="137" t="n">
        <f aca="false">IF(J933=0,0,G933)</f>
        <v>0</v>
      </c>
      <c r="L933" s="137" t="n">
        <f aca="false">IF(J933=0,0,F933)</f>
        <v>0</v>
      </c>
      <c r="M933" s="136"/>
    </row>
    <row r="934" customFormat="false" ht="14.25" hidden="false" customHeight="true" outlineLevel="0" collapsed="false">
      <c r="I934" s="136"/>
      <c r="K934" s="137" t="n">
        <f aca="false">IF(J934=0,0,G934)</f>
        <v>0</v>
      </c>
      <c r="L934" s="137" t="n">
        <f aca="false">IF(J934=0,0,F934)</f>
        <v>0</v>
      </c>
      <c r="M934" s="136"/>
    </row>
    <row r="935" customFormat="false" ht="14.25" hidden="false" customHeight="true" outlineLevel="0" collapsed="false">
      <c r="I935" s="136"/>
      <c r="K935" s="137" t="n">
        <f aca="false">IF(J935=0,0,G935)</f>
        <v>0</v>
      </c>
      <c r="L935" s="137" t="n">
        <f aca="false">IF(J935=0,0,F935)</f>
        <v>0</v>
      </c>
      <c r="M935" s="136"/>
    </row>
    <row r="936" customFormat="false" ht="14.25" hidden="false" customHeight="true" outlineLevel="0" collapsed="false">
      <c r="I936" s="136"/>
      <c r="K936" s="137" t="n">
        <f aca="false">IF(J936=0,0,G936)</f>
        <v>0</v>
      </c>
      <c r="L936" s="137" t="n">
        <f aca="false">IF(J936=0,0,F936)</f>
        <v>0</v>
      </c>
      <c r="M936" s="136"/>
    </row>
    <row r="937" customFormat="false" ht="14.25" hidden="false" customHeight="true" outlineLevel="0" collapsed="false">
      <c r="I937" s="136"/>
      <c r="K937" s="137" t="n">
        <f aca="false">IF(J937=0,0,G937)</f>
        <v>0</v>
      </c>
      <c r="L937" s="137" t="n">
        <f aca="false">IF(J937=0,0,F937)</f>
        <v>0</v>
      </c>
      <c r="M937" s="136"/>
    </row>
    <row r="938" customFormat="false" ht="14.25" hidden="false" customHeight="true" outlineLevel="0" collapsed="false">
      <c r="I938" s="136"/>
      <c r="K938" s="137" t="n">
        <f aca="false">IF(J938=0,0,G938)</f>
        <v>0</v>
      </c>
      <c r="L938" s="137" t="n">
        <f aca="false">IF(J938=0,0,F938)</f>
        <v>0</v>
      </c>
      <c r="M938" s="136"/>
    </row>
    <row r="939" customFormat="false" ht="14.25" hidden="false" customHeight="true" outlineLevel="0" collapsed="false">
      <c r="I939" s="136"/>
      <c r="K939" s="137" t="n">
        <f aca="false">IF(J939=0,0,G939)</f>
        <v>0</v>
      </c>
      <c r="L939" s="137" t="n">
        <f aca="false">IF(J939=0,0,F939)</f>
        <v>0</v>
      </c>
      <c r="M939" s="136"/>
    </row>
    <row r="940" customFormat="false" ht="14.25" hidden="false" customHeight="true" outlineLevel="0" collapsed="false">
      <c r="I940" s="136"/>
      <c r="K940" s="137" t="n">
        <f aca="false">IF(J940=0,0,G940)</f>
        <v>0</v>
      </c>
      <c r="L940" s="137" t="n">
        <f aca="false">IF(J940=0,0,F940)</f>
        <v>0</v>
      </c>
      <c r="M940" s="136"/>
    </row>
    <row r="941" customFormat="false" ht="14.25" hidden="false" customHeight="true" outlineLevel="0" collapsed="false">
      <c r="I941" s="136"/>
      <c r="K941" s="137" t="n">
        <f aca="false">IF(J941=0,0,G941)</f>
        <v>0</v>
      </c>
      <c r="L941" s="137" t="n">
        <f aca="false">IF(J941=0,0,F941)</f>
        <v>0</v>
      </c>
      <c r="M941" s="136"/>
    </row>
    <row r="942" customFormat="false" ht="14.25" hidden="false" customHeight="true" outlineLevel="0" collapsed="false">
      <c r="I942" s="136"/>
      <c r="K942" s="137" t="n">
        <f aca="false">IF(J942=0,0,G942)</f>
        <v>0</v>
      </c>
      <c r="L942" s="137" t="n">
        <f aca="false">IF(J942=0,0,F942)</f>
        <v>0</v>
      </c>
      <c r="M942" s="136"/>
    </row>
    <row r="943" customFormat="false" ht="14.25" hidden="false" customHeight="true" outlineLevel="0" collapsed="false">
      <c r="I943" s="136"/>
      <c r="K943" s="137" t="n">
        <f aca="false">IF(J943=0,0,G943)</f>
        <v>0</v>
      </c>
      <c r="L943" s="137" t="n">
        <f aca="false">IF(J943=0,0,F943)</f>
        <v>0</v>
      </c>
      <c r="M943" s="136"/>
    </row>
    <row r="944" customFormat="false" ht="14.25" hidden="false" customHeight="true" outlineLevel="0" collapsed="false">
      <c r="I944" s="136"/>
      <c r="K944" s="137" t="n">
        <f aca="false">IF(J944=0,0,G944)</f>
        <v>0</v>
      </c>
      <c r="L944" s="137" t="n">
        <f aca="false">IF(J944=0,0,F944)</f>
        <v>0</v>
      </c>
      <c r="M944" s="136"/>
    </row>
    <row r="945" customFormat="false" ht="14.25" hidden="false" customHeight="true" outlineLevel="0" collapsed="false">
      <c r="I945" s="136"/>
      <c r="K945" s="137" t="n">
        <f aca="false">IF(J945=0,0,G945)</f>
        <v>0</v>
      </c>
      <c r="L945" s="137" t="n">
        <f aca="false">IF(J945=0,0,F945)</f>
        <v>0</v>
      </c>
      <c r="M945" s="136"/>
    </row>
    <row r="946" customFormat="false" ht="14.25" hidden="false" customHeight="true" outlineLevel="0" collapsed="false">
      <c r="I946" s="136"/>
      <c r="K946" s="137" t="n">
        <f aca="false">IF(J946=0,0,G946)</f>
        <v>0</v>
      </c>
      <c r="L946" s="137" t="n">
        <f aca="false">IF(J946=0,0,F946)</f>
        <v>0</v>
      </c>
      <c r="M946" s="136"/>
    </row>
    <row r="947" customFormat="false" ht="14.25" hidden="false" customHeight="true" outlineLevel="0" collapsed="false">
      <c r="I947" s="136"/>
      <c r="K947" s="137" t="n">
        <f aca="false">IF(J947=0,0,G947)</f>
        <v>0</v>
      </c>
      <c r="L947" s="137" t="n">
        <f aca="false">IF(J947=0,0,F947)</f>
        <v>0</v>
      </c>
      <c r="M947" s="136"/>
    </row>
    <row r="948" customFormat="false" ht="14.25" hidden="false" customHeight="true" outlineLevel="0" collapsed="false">
      <c r="I948" s="136"/>
      <c r="K948" s="137" t="n">
        <f aca="false">IF(J948=0,0,G948)</f>
        <v>0</v>
      </c>
      <c r="L948" s="137" t="n">
        <f aca="false">IF(J948=0,0,F948)</f>
        <v>0</v>
      </c>
      <c r="M948" s="136"/>
    </row>
    <row r="949" customFormat="false" ht="14.25" hidden="false" customHeight="true" outlineLevel="0" collapsed="false">
      <c r="I949" s="136"/>
      <c r="K949" s="137" t="n">
        <f aca="false">IF(J949=0,0,G949)</f>
        <v>0</v>
      </c>
      <c r="L949" s="137" t="n">
        <f aca="false">IF(J949=0,0,F949)</f>
        <v>0</v>
      </c>
      <c r="M949" s="136"/>
    </row>
    <row r="950" customFormat="false" ht="14.25" hidden="false" customHeight="true" outlineLevel="0" collapsed="false">
      <c r="I950" s="136"/>
      <c r="K950" s="137" t="n">
        <f aca="false">IF(J950=0,0,G950)</f>
        <v>0</v>
      </c>
      <c r="L950" s="137" t="n">
        <f aca="false">IF(J950=0,0,F950)</f>
        <v>0</v>
      </c>
      <c r="M950" s="136"/>
    </row>
    <row r="951" customFormat="false" ht="14.25" hidden="false" customHeight="true" outlineLevel="0" collapsed="false">
      <c r="I951" s="136"/>
      <c r="K951" s="137" t="n">
        <f aca="false">IF(J951=0,0,G951)</f>
        <v>0</v>
      </c>
      <c r="L951" s="137" t="n">
        <f aca="false">IF(J951=0,0,F951)</f>
        <v>0</v>
      </c>
      <c r="M951" s="136"/>
    </row>
    <row r="952" customFormat="false" ht="14.25" hidden="false" customHeight="true" outlineLevel="0" collapsed="false">
      <c r="I952" s="136"/>
      <c r="K952" s="137" t="n">
        <f aca="false">IF(J952=0,0,G952)</f>
        <v>0</v>
      </c>
      <c r="L952" s="137" t="n">
        <f aca="false">IF(J952=0,0,F952)</f>
        <v>0</v>
      </c>
      <c r="M952" s="136"/>
    </row>
    <row r="953" customFormat="false" ht="14.25" hidden="false" customHeight="true" outlineLevel="0" collapsed="false">
      <c r="I953" s="136"/>
      <c r="K953" s="137" t="n">
        <f aca="false">IF(J953=0,0,G953)</f>
        <v>0</v>
      </c>
      <c r="L953" s="137" t="n">
        <f aca="false">IF(J953=0,0,F953)</f>
        <v>0</v>
      </c>
      <c r="M953" s="136"/>
    </row>
    <row r="954" customFormat="false" ht="14.25" hidden="false" customHeight="true" outlineLevel="0" collapsed="false">
      <c r="I954" s="136"/>
      <c r="K954" s="137" t="n">
        <f aca="false">IF(J954=0,0,G954)</f>
        <v>0</v>
      </c>
      <c r="L954" s="137" t="n">
        <f aca="false">IF(J954=0,0,F954)</f>
        <v>0</v>
      </c>
      <c r="M954" s="136"/>
    </row>
    <row r="955" customFormat="false" ht="14.25" hidden="false" customHeight="true" outlineLevel="0" collapsed="false">
      <c r="I955" s="136"/>
      <c r="K955" s="137" t="n">
        <f aca="false">IF(J955=0,0,G955)</f>
        <v>0</v>
      </c>
      <c r="L955" s="137" t="n">
        <f aca="false">IF(J955=0,0,F955)</f>
        <v>0</v>
      </c>
      <c r="M955" s="136"/>
    </row>
    <row r="956" customFormat="false" ht="14.25" hidden="false" customHeight="true" outlineLevel="0" collapsed="false">
      <c r="I956" s="136"/>
      <c r="K956" s="137" t="n">
        <f aca="false">IF(J956=0,0,G956)</f>
        <v>0</v>
      </c>
      <c r="L956" s="137" t="n">
        <f aca="false">IF(J956=0,0,F956)</f>
        <v>0</v>
      </c>
      <c r="M956" s="136"/>
    </row>
    <row r="957" customFormat="false" ht="14.25" hidden="false" customHeight="true" outlineLevel="0" collapsed="false">
      <c r="I957" s="136"/>
      <c r="K957" s="137" t="n">
        <f aca="false">IF(J957=0,0,G957)</f>
        <v>0</v>
      </c>
      <c r="L957" s="137" t="n">
        <f aca="false">IF(J957=0,0,F957)</f>
        <v>0</v>
      </c>
      <c r="M957" s="136"/>
    </row>
    <row r="958" customFormat="false" ht="14.25" hidden="false" customHeight="true" outlineLevel="0" collapsed="false">
      <c r="I958" s="136"/>
      <c r="K958" s="137" t="n">
        <f aca="false">IF(J958=0,0,G958)</f>
        <v>0</v>
      </c>
      <c r="L958" s="137" t="n">
        <f aca="false">IF(J958=0,0,F958)</f>
        <v>0</v>
      </c>
      <c r="M958" s="136"/>
    </row>
    <row r="959" customFormat="false" ht="14.25" hidden="false" customHeight="true" outlineLevel="0" collapsed="false">
      <c r="I959" s="136"/>
      <c r="K959" s="137" t="n">
        <f aca="false">IF(J959=0,0,G959)</f>
        <v>0</v>
      </c>
      <c r="L959" s="137" t="n">
        <f aca="false">IF(J959=0,0,F959)</f>
        <v>0</v>
      </c>
      <c r="M959" s="136"/>
    </row>
    <row r="960" customFormat="false" ht="14.25" hidden="false" customHeight="true" outlineLevel="0" collapsed="false">
      <c r="I960" s="136"/>
      <c r="K960" s="137" t="n">
        <f aca="false">IF(J960=0,0,G960)</f>
        <v>0</v>
      </c>
      <c r="L960" s="137" t="n">
        <f aca="false">IF(J960=0,0,F960)</f>
        <v>0</v>
      </c>
      <c r="M960" s="136"/>
    </row>
    <row r="961" customFormat="false" ht="14.25" hidden="false" customHeight="true" outlineLevel="0" collapsed="false">
      <c r="I961" s="136"/>
      <c r="K961" s="137" t="n">
        <f aca="false">IF(J961=0,0,G961)</f>
        <v>0</v>
      </c>
      <c r="L961" s="137" t="n">
        <f aca="false">IF(J961=0,0,F961)</f>
        <v>0</v>
      </c>
      <c r="M961" s="136"/>
    </row>
    <row r="962" customFormat="false" ht="14.25" hidden="false" customHeight="true" outlineLevel="0" collapsed="false">
      <c r="I962" s="136"/>
      <c r="K962" s="137" t="n">
        <f aca="false">IF(J962=0,0,G962)</f>
        <v>0</v>
      </c>
      <c r="L962" s="137" t="n">
        <f aca="false">IF(J962=0,0,F962)</f>
        <v>0</v>
      </c>
      <c r="M962" s="136"/>
    </row>
    <row r="963" customFormat="false" ht="14.25" hidden="false" customHeight="true" outlineLevel="0" collapsed="false">
      <c r="I963" s="136"/>
      <c r="K963" s="137" t="n">
        <f aca="false">IF(J963=0,0,G963)</f>
        <v>0</v>
      </c>
      <c r="L963" s="137" t="n">
        <f aca="false">IF(J963=0,0,F963)</f>
        <v>0</v>
      </c>
      <c r="M963" s="136"/>
    </row>
    <row r="964" customFormat="false" ht="14.25" hidden="false" customHeight="true" outlineLevel="0" collapsed="false">
      <c r="I964" s="136"/>
      <c r="K964" s="137" t="n">
        <f aca="false">IF(J964=0,0,G964)</f>
        <v>0</v>
      </c>
      <c r="L964" s="137" t="n">
        <f aca="false">IF(J964=0,0,F964)</f>
        <v>0</v>
      </c>
      <c r="M964" s="136"/>
    </row>
    <row r="965" customFormat="false" ht="14.25" hidden="false" customHeight="true" outlineLevel="0" collapsed="false">
      <c r="I965" s="136"/>
      <c r="K965" s="137" t="n">
        <f aca="false">IF(J965=0,0,G965)</f>
        <v>0</v>
      </c>
      <c r="L965" s="137" t="n">
        <f aca="false">IF(J965=0,0,F965)</f>
        <v>0</v>
      </c>
      <c r="M965" s="136"/>
    </row>
    <row r="966" customFormat="false" ht="14.25" hidden="false" customHeight="true" outlineLevel="0" collapsed="false">
      <c r="I966" s="136"/>
      <c r="K966" s="137" t="n">
        <f aca="false">IF(J966=0,0,G966)</f>
        <v>0</v>
      </c>
      <c r="L966" s="137" t="n">
        <f aca="false">IF(J966=0,0,F966)</f>
        <v>0</v>
      </c>
      <c r="M966" s="136"/>
    </row>
    <row r="967" customFormat="false" ht="14.25" hidden="false" customHeight="true" outlineLevel="0" collapsed="false">
      <c r="I967" s="136"/>
      <c r="K967" s="137" t="n">
        <f aca="false">IF(J967=0,0,G967)</f>
        <v>0</v>
      </c>
      <c r="L967" s="137" t="n">
        <f aca="false">IF(J967=0,0,F967)</f>
        <v>0</v>
      </c>
      <c r="M967" s="136"/>
    </row>
    <row r="968" customFormat="false" ht="14.25" hidden="false" customHeight="true" outlineLevel="0" collapsed="false">
      <c r="I968" s="136"/>
      <c r="K968" s="137" t="n">
        <f aca="false">IF(J968=0,0,G968)</f>
        <v>0</v>
      </c>
      <c r="L968" s="137" t="n">
        <f aca="false">IF(J968=0,0,F968)</f>
        <v>0</v>
      </c>
      <c r="M968" s="136"/>
    </row>
    <row r="969" customFormat="false" ht="14.25" hidden="false" customHeight="true" outlineLevel="0" collapsed="false">
      <c r="I969" s="136"/>
      <c r="K969" s="137" t="n">
        <f aca="false">IF(J969=0,0,G969)</f>
        <v>0</v>
      </c>
      <c r="L969" s="137" t="n">
        <f aca="false">IF(J969=0,0,F969)</f>
        <v>0</v>
      </c>
      <c r="M969" s="136"/>
    </row>
    <row r="970" customFormat="false" ht="14.25" hidden="false" customHeight="true" outlineLevel="0" collapsed="false">
      <c r="I970" s="136"/>
      <c r="K970" s="137" t="n">
        <f aca="false">IF(J970=0,0,G970)</f>
        <v>0</v>
      </c>
      <c r="L970" s="137" t="n">
        <f aca="false">IF(J970=0,0,F970)</f>
        <v>0</v>
      </c>
      <c r="M970" s="136"/>
    </row>
    <row r="971" customFormat="false" ht="14.25" hidden="false" customHeight="true" outlineLevel="0" collapsed="false">
      <c r="I971" s="136"/>
      <c r="K971" s="137" t="n">
        <f aca="false">IF(J971=0,0,G971)</f>
        <v>0</v>
      </c>
      <c r="L971" s="137" t="n">
        <f aca="false">IF(J971=0,0,F971)</f>
        <v>0</v>
      </c>
      <c r="M971" s="136"/>
    </row>
    <row r="972" customFormat="false" ht="14.25" hidden="false" customHeight="true" outlineLevel="0" collapsed="false">
      <c r="I972" s="136"/>
      <c r="K972" s="137" t="n">
        <f aca="false">IF(J972=0,0,G972)</f>
        <v>0</v>
      </c>
      <c r="L972" s="137" t="n">
        <f aca="false">IF(J972=0,0,F972)</f>
        <v>0</v>
      </c>
      <c r="M972" s="136"/>
    </row>
    <row r="973" customFormat="false" ht="14.25" hidden="false" customHeight="true" outlineLevel="0" collapsed="false">
      <c r="I973" s="136"/>
      <c r="K973" s="137" t="n">
        <f aca="false">IF(J973=0,0,G973)</f>
        <v>0</v>
      </c>
      <c r="L973" s="137" t="n">
        <f aca="false">IF(J973=0,0,F973)</f>
        <v>0</v>
      </c>
      <c r="M973" s="136"/>
    </row>
    <row r="974" customFormat="false" ht="14.25" hidden="false" customHeight="true" outlineLevel="0" collapsed="false">
      <c r="I974" s="136"/>
      <c r="K974" s="137" t="n">
        <f aca="false">IF(J974=0,0,G974)</f>
        <v>0</v>
      </c>
      <c r="L974" s="137" t="n">
        <f aca="false">IF(J974=0,0,F974)</f>
        <v>0</v>
      </c>
      <c r="M974" s="136"/>
    </row>
    <row r="975" customFormat="false" ht="14.25" hidden="false" customHeight="true" outlineLevel="0" collapsed="false">
      <c r="I975" s="136"/>
      <c r="K975" s="137" t="n">
        <f aca="false">IF(J975=0,0,G975)</f>
        <v>0</v>
      </c>
      <c r="L975" s="137" t="n">
        <f aca="false">IF(J975=0,0,F975)</f>
        <v>0</v>
      </c>
      <c r="M975" s="136"/>
    </row>
    <row r="976" customFormat="false" ht="14.25" hidden="false" customHeight="true" outlineLevel="0" collapsed="false">
      <c r="I976" s="136"/>
      <c r="K976" s="137" t="n">
        <f aca="false">IF(J976=0,0,G976)</f>
        <v>0</v>
      </c>
      <c r="L976" s="137" t="n">
        <f aca="false">IF(J976=0,0,F976)</f>
        <v>0</v>
      </c>
      <c r="M976" s="136"/>
    </row>
    <row r="977" customFormat="false" ht="14.25" hidden="false" customHeight="true" outlineLevel="0" collapsed="false">
      <c r="I977" s="136"/>
      <c r="K977" s="137" t="n">
        <f aca="false">IF(J977=0,0,G977)</f>
        <v>0</v>
      </c>
      <c r="L977" s="137" t="n">
        <f aca="false">IF(J977=0,0,F977)</f>
        <v>0</v>
      </c>
      <c r="M977" s="136"/>
    </row>
    <row r="978" customFormat="false" ht="14.25" hidden="false" customHeight="true" outlineLevel="0" collapsed="false">
      <c r="I978" s="136"/>
      <c r="K978" s="137" t="n">
        <f aca="false">IF(J978=0,0,G978)</f>
        <v>0</v>
      </c>
      <c r="L978" s="137" t="n">
        <f aca="false">IF(J978=0,0,F978)</f>
        <v>0</v>
      </c>
      <c r="M978" s="136"/>
    </row>
    <row r="979" customFormat="false" ht="14.25" hidden="false" customHeight="true" outlineLevel="0" collapsed="false">
      <c r="I979" s="136"/>
      <c r="K979" s="137" t="n">
        <f aca="false">IF(J979=0,0,G979)</f>
        <v>0</v>
      </c>
      <c r="L979" s="137" t="n">
        <f aca="false">IF(J979=0,0,F979)</f>
        <v>0</v>
      </c>
      <c r="M979" s="136"/>
    </row>
    <row r="980" customFormat="false" ht="14.25" hidden="false" customHeight="true" outlineLevel="0" collapsed="false">
      <c r="I980" s="136"/>
      <c r="K980" s="137" t="n">
        <f aca="false">IF(J980=0,0,G980)</f>
        <v>0</v>
      </c>
      <c r="L980" s="137" t="n">
        <f aca="false">IF(J980=0,0,F980)</f>
        <v>0</v>
      </c>
      <c r="M980" s="136"/>
    </row>
    <row r="981" customFormat="false" ht="14.25" hidden="false" customHeight="true" outlineLevel="0" collapsed="false">
      <c r="I981" s="136"/>
      <c r="K981" s="137" t="n">
        <f aca="false">IF(J981=0,0,G981)</f>
        <v>0</v>
      </c>
      <c r="L981" s="137" t="n">
        <f aca="false">IF(J981=0,0,F981)</f>
        <v>0</v>
      </c>
      <c r="M981" s="136"/>
    </row>
    <row r="982" customFormat="false" ht="14.25" hidden="false" customHeight="true" outlineLevel="0" collapsed="false">
      <c r="I982" s="136"/>
      <c r="K982" s="137" t="n">
        <f aca="false">IF(J982=0,0,G982)</f>
        <v>0</v>
      </c>
      <c r="L982" s="137" t="n">
        <f aca="false">IF(J982=0,0,F982)</f>
        <v>0</v>
      </c>
      <c r="M982" s="136"/>
    </row>
    <row r="983" customFormat="false" ht="14.25" hidden="false" customHeight="true" outlineLevel="0" collapsed="false">
      <c r="I983" s="136"/>
      <c r="K983" s="137" t="n">
        <f aca="false">IF(J983=0,0,G983)</f>
        <v>0</v>
      </c>
      <c r="L983" s="137" t="n">
        <f aca="false">IF(J983=0,0,F983)</f>
        <v>0</v>
      </c>
      <c r="M983" s="136"/>
    </row>
    <row r="984" customFormat="false" ht="14.25" hidden="false" customHeight="true" outlineLevel="0" collapsed="false">
      <c r="I984" s="136"/>
      <c r="K984" s="137" t="n">
        <f aca="false">IF(J984=0,0,G984)</f>
        <v>0</v>
      </c>
      <c r="L984" s="137" t="n">
        <f aca="false">IF(J984=0,0,F984)</f>
        <v>0</v>
      </c>
      <c r="M984" s="136"/>
    </row>
    <row r="985" customFormat="false" ht="14.25" hidden="false" customHeight="true" outlineLevel="0" collapsed="false">
      <c r="I985" s="136"/>
      <c r="K985" s="137" t="n">
        <f aca="false">IF(J985=0,0,G985)</f>
        <v>0</v>
      </c>
      <c r="L985" s="137" t="n">
        <f aca="false">IF(J985=0,0,F985)</f>
        <v>0</v>
      </c>
      <c r="M985" s="136"/>
    </row>
    <row r="986" customFormat="false" ht="14.25" hidden="false" customHeight="true" outlineLevel="0" collapsed="false">
      <c r="I986" s="136"/>
      <c r="K986" s="137" t="n">
        <f aca="false">IF(J986=0,0,G986)</f>
        <v>0</v>
      </c>
      <c r="L986" s="137" t="n">
        <f aca="false">IF(J986=0,0,F986)</f>
        <v>0</v>
      </c>
      <c r="M986" s="136"/>
    </row>
    <row r="987" customFormat="false" ht="14.25" hidden="false" customHeight="true" outlineLevel="0" collapsed="false">
      <c r="I987" s="136"/>
      <c r="K987" s="137" t="n">
        <f aca="false">IF(J987=0,0,G987)</f>
        <v>0</v>
      </c>
      <c r="L987" s="137" t="n">
        <f aca="false">IF(J987=0,0,F987)</f>
        <v>0</v>
      </c>
      <c r="M987" s="136"/>
    </row>
    <row r="988" customFormat="false" ht="14.25" hidden="false" customHeight="true" outlineLevel="0" collapsed="false">
      <c r="I988" s="136"/>
      <c r="K988" s="137" t="n">
        <f aca="false">IF(J988=0,0,G988)</f>
        <v>0</v>
      </c>
      <c r="L988" s="137" t="n">
        <f aca="false">IF(J988=0,0,F988)</f>
        <v>0</v>
      </c>
      <c r="M988" s="136"/>
    </row>
    <row r="989" customFormat="false" ht="14.25" hidden="false" customHeight="true" outlineLevel="0" collapsed="false">
      <c r="I989" s="136"/>
      <c r="K989" s="137" t="n">
        <f aca="false">IF(J989=0,0,G989)</f>
        <v>0</v>
      </c>
      <c r="L989" s="137" t="n">
        <f aca="false">IF(J989=0,0,F989)</f>
        <v>0</v>
      </c>
      <c r="M989" s="136"/>
    </row>
    <row r="990" customFormat="false" ht="14.25" hidden="false" customHeight="true" outlineLevel="0" collapsed="false">
      <c r="I990" s="136"/>
      <c r="K990" s="137" t="n">
        <f aca="false">IF(J990=0,0,G990)</f>
        <v>0</v>
      </c>
      <c r="L990" s="137" t="n">
        <f aca="false">IF(J990=0,0,F990)</f>
        <v>0</v>
      </c>
      <c r="M990" s="136"/>
    </row>
    <row r="991" customFormat="false" ht="14.25" hidden="false" customHeight="true" outlineLevel="0" collapsed="false">
      <c r="I991" s="136"/>
      <c r="K991" s="137" t="n">
        <f aca="false">IF(J991=0,0,G991)</f>
        <v>0</v>
      </c>
      <c r="L991" s="137" t="n">
        <f aca="false">IF(J991=0,0,F991)</f>
        <v>0</v>
      </c>
      <c r="M991" s="136"/>
    </row>
    <row r="992" customFormat="false" ht="14.25" hidden="false" customHeight="true" outlineLevel="0" collapsed="false">
      <c r="I992" s="136"/>
      <c r="K992" s="137" t="n">
        <f aca="false">IF(J992=0,0,G992)</f>
        <v>0</v>
      </c>
      <c r="L992" s="137" t="n">
        <f aca="false">IF(J992=0,0,F992)</f>
        <v>0</v>
      </c>
      <c r="M992" s="136"/>
    </row>
    <row r="993" customFormat="false" ht="14.25" hidden="false" customHeight="true" outlineLevel="0" collapsed="false">
      <c r="I993" s="136"/>
      <c r="K993" s="137" t="n">
        <f aca="false">IF(J993=0,0,G993)</f>
        <v>0</v>
      </c>
      <c r="L993" s="137" t="n">
        <f aca="false">IF(J993=0,0,F993)</f>
        <v>0</v>
      </c>
      <c r="M993" s="136"/>
    </row>
    <row r="994" customFormat="false" ht="14.25" hidden="false" customHeight="true" outlineLevel="0" collapsed="false">
      <c r="I994" s="136"/>
      <c r="K994" s="137" t="n">
        <f aca="false">IF(J994=0,0,G994)</f>
        <v>0</v>
      </c>
      <c r="L994" s="137" t="n">
        <f aca="false">IF(J994=0,0,F994)</f>
        <v>0</v>
      </c>
      <c r="M994" s="136"/>
    </row>
    <row r="995" customFormat="false" ht="14.25" hidden="false" customHeight="true" outlineLevel="0" collapsed="false">
      <c r="I995" s="136"/>
      <c r="K995" s="137" t="n">
        <f aca="false">IF(J995=0,0,G995)</f>
        <v>0</v>
      </c>
      <c r="L995" s="137" t="n">
        <f aca="false">IF(J995=0,0,F995)</f>
        <v>0</v>
      </c>
      <c r="M995" s="136"/>
    </row>
    <row r="996" customFormat="false" ht="14.25" hidden="false" customHeight="true" outlineLevel="0" collapsed="false">
      <c r="I996" s="136"/>
      <c r="K996" s="137" t="n">
        <f aca="false">IF(J996=0,0,G996)</f>
        <v>0</v>
      </c>
      <c r="L996" s="137" t="n">
        <f aca="false">IF(J996=0,0,F996)</f>
        <v>0</v>
      </c>
      <c r="M996" s="136"/>
    </row>
    <row r="997" customFormat="false" ht="14.25" hidden="false" customHeight="true" outlineLevel="0" collapsed="false">
      <c r="I997" s="136"/>
      <c r="K997" s="137" t="n">
        <f aca="false">IF(J997=0,0,G997)</f>
        <v>0</v>
      </c>
      <c r="L997" s="137" t="n">
        <f aca="false">IF(J997=0,0,F997)</f>
        <v>0</v>
      </c>
      <c r="M997" s="136"/>
    </row>
    <row r="998" customFormat="false" ht="14.25" hidden="false" customHeight="true" outlineLevel="0" collapsed="false">
      <c r="I998" s="136"/>
      <c r="K998" s="137" t="n">
        <f aca="false">IF(J998=0,0,G998)</f>
        <v>0</v>
      </c>
      <c r="L998" s="137" t="n">
        <f aca="false">IF(J998=0,0,F998)</f>
        <v>0</v>
      </c>
      <c r="M998" s="136"/>
    </row>
    <row r="999" customFormat="false" ht="14.25" hidden="false" customHeight="true" outlineLevel="0" collapsed="false">
      <c r="I999" s="136"/>
      <c r="K999" s="137" t="n">
        <f aca="false">IF(J999=0,0,G999)</f>
        <v>0</v>
      </c>
      <c r="L999" s="137" t="n">
        <f aca="false">IF(J999=0,0,F999)</f>
        <v>0</v>
      </c>
      <c r="M999" s="136"/>
    </row>
    <row r="1000" customFormat="false" ht="14.25" hidden="false" customHeight="true" outlineLevel="0" collapsed="false">
      <c r="I1000" s="136"/>
      <c r="K1000" s="137"/>
      <c r="L1000" s="137"/>
      <c r="M1000" s="136"/>
    </row>
    <row r="1001" customFormat="false" ht="14.25" hidden="false" customHeight="true" outlineLevel="0" collapsed="false">
      <c r="I1001" s="136"/>
      <c r="K1001" s="137"/>
      <c r="L1001" s="137"/>
      <c r="M1001" s="136"/>
    </row>
    <row r="1002" customFormat="false" ht="14.25" hidden="false" customHeight="true" outlineLevel="0" collapsed="false">
      <c r="I1002" s="136"/>
      <c r="K1002" s="137"/>
      <c r="L1002" s="137"/>
      <c r="M1002" s="136"/>
    </row>
    <row r="1003" customFormat="false" ht="14.25" hidden="false" customHeight="true" outlineLevel="0" collapsed="false">
      <c r="I1003" s="136"/>
      <c r="K1003" s="137"/>
      <c r="L1003" s="137"/>
      <c r="M1003" s="136"/>
    </row>
    <row r="1004" customFormat="false" ht="14.25" hidden="false" customHeight="true" outlineLevel="0" collapsed="false">
      <c r="I1004" s="136"/>
      <c r="K1004" s="137"/>
      <c r="L1004" s="137"/>
      <c r="M1004" s="136"/>
    </row>
    <row r="1005" customFormat="false" ht="14.25" hidden="false" customHeight="true" outlineLevel="0" collapsed="false">
      <c r="I1005" s="136"/>
      <c r="K1005" s="137"/>
      <c r="L1005" s="137"/>
      <c r="M1005" s="136"/>
    </row>
    <row r="1006" customFormat="false" ht="14.25" hidden="false" customHeight="true" outlineLevel="0" collapsed="false">
      <c r="I1006" s="136"/>
      <c r="K1006" s="137"/>
      <c r="L1006" s="137"/>
      <c r="M1006" s="136"/>
    </row>
    <row r="1007" customFormat="false" ht="14.25" hidden="false" customHeight="true" outlineLevel="0" collapsed="false">
      <c r="I1007" s="136"/>
      <c r="K1007" s="137"/>
      <c r="L1007" s="137"/>
      <c r="M1007" s="136"/>
    </row>
    <row r="1008" customFormat="false" ht="14.25" hidden="false" customHeight="true" outlineLevel="0" collapsed="false">
      <c r="I1008" s="136"/>
      <c r="K1008" s="137"/>
      <c r="L1008" s="137"/>
      <c r="M1008" s="136"/>
    </row>
    <row r="1009" customFormat="false" ht="14.25" hidden="false" customHeight="true" outlineLevel="0" collapsed="false">
      <c r="I1009" s="136"/>
      <c r="K1009" s="137"/>
      <c r="L1009" s="137"/>
      <c r="M1009" s="136"/>
    </row>
    <row r="1010" customFormat="false" ht="14.25" hidden="false" customHeight="true" outlineLevel="0" collapsed="false">
      <c r="I1010" s="136"/>
      <c r="K1010" s="137"/>
      <c r="L1010" s="137"/>
      <c r="M1010" s="136"/>
    </row>
    <row r="1011" customFormat="false" ht="14.25" hidden="false" customHeight="true" outlineLevel="0" collapsed="false">
      <c r="I1011" s="136"/>
      <c r="K1011" s="137"/>
      <c r="L1011" s="137"/>
      <c r="M1011" s="136"/>
    </row>
    <row r="1012" customFormat="false" ht="14.25" hidden="false" customHeight="true" outlineLevel="0" collapsed="false">
      <c r="I1012" s="136"/>
      <c r="K1012" s="137"/>
      <c r="L1012" s="137"/>
      <c r="M1012" s="136"/>
    </row>
    <row r="1013" customFormat="false" ht="14.25" hidden="false" customHeight="true" outlineLevel="0" collapsed="false">
      <c r="I1013" s="136"/>
      <c r="K1013" s="137"/>
      <c r="L1013" s="137"/>
      <c r="M1013" s="136"/>
    </row>
    <row r="1014" customFormat="false" ht="14.25" hidden="false" customHeight="true" outlineLevel="0" collapsed="false">
      <c r="I1014" s="136"/>
      <c r="K1014" s="137"/>
      <c r="L1014" s="137"/>
      <c r="M1014" s="136"/>
    </row>
    <row r="1015" customFormat="false" ht="14.25" hidden="false" customHeight="true" outlineLevel="0" collapsed="false">
      <c r="I1015" s="136"/>
      <c r="K1015" s="137"/>
      <c r="L1015" s="137"/>
      <c r="M1015" s="136"/>
    </row>
    <row r="1016" customFormat="false" ht="14.25" hidden="false" customHeight="true" outlineLevel="0" collapsed="false">
      <c r="I1016" s="136"/>
      <c r="K1016" s="137"/>
      <c r="L1016" s="137"/>
      <c r="M1016" s="136"/>
    </row>
    <row r="1017" customFormat="false" ht="14.25" hidden="false" customHeight="true" outlineLevel="0" collapsed="false">
      <c r="I1017" s="136"/>
      <c r="K1017" s="137"/>
      <c r="L1017" s="137"/>
      <c r="M1017" s="136"/>
    </row>
    <row r="1018" customFormat="false" ht="14.25" hidden="false" customHeight="true" outlineLevel="0" collapsed="false">
      <c r="I1018" s="136"/>
      <c r="K1018" s="137"/>
      <c r="L1018" s="137"/>
      <c r="M1018" s="136"/>
    </row>
    <row r="1019" customFormat="false" ht="14.25" hidden="false" customHeight="true" outlineLevel="0" collapsed="false">
      <c r="I1019" s="136"/>
      <c r="K1019" s="137"/>
      <c r="L1019" s="137"/>
      <c r="M1019" s="136"/>
    </row>
    <row r="1020" customFormat="false" ht="14.25" hidden="false" customHeight="true" outlineLevel="0" collapsed="false">
      <c r="I1020" s="136"/>
      <c r="K1020" s="137"/>
      <c r="L1020" s="137"/>
      <c r="M1020" s="136"/>
    </row>
    <row r="1021" customFormat="false" ht="14.25" hidden="false" customHeight="true" outlineLevel="0" collapsed="false">
      <c r="I1021" s="136"/>
      <c r="K1021" s="137"/>
      <c r="L1021" s="137"/>
      <c r="M1021" s="136"/>
    </row>
    <row r="1022" customFormat="false" ht="14.25" hidden="false" customHeight="true" outlineLevel="0" collapsed="false">
      <c r="I1022" s="136"/>
      <c r="K1022" s="137"/>
      <c r="L1022" s="137"/>
      <c r="M1022" s="136"/>
    </row>
    <row r="1023" customFormat="false" ht="14.25" hidden="false" customHeight="true" outlineLevel="0" collapsed="false">
      <c r="I1023" s="136"/>
      <c r="K1023" s="137"/>
      <c r="L1023" s="137"/>
      <c r="M1023" s="136"/>
    </row>
    <row r="1024" customFormat="false" ht="14.25" hidden="false" customHeight="true" outlineLevel="0" collapsed="false">
      <c r="I1024" s="136"/>
      <c r="K1024" s="137"/>
      <c r="L1024" s="137"/>
      <c r="M1024" s="136"/>
    </row>
    <row r="1025" customFormat="false" ht="14.25" hidden="false" customHeight="true" outlineLevel="0" collapsed="false">
      <c r="I1025" s="136"/>
      <c r="K1025" s="137"/>
      <c r="L1025" s="137"/>
      <c r="M1025" s="136"/>
    </row>
    <row r="1026" customFormat="false" ht="14.25" hidden="false" customHeight="true" outlineLevel="0" collapsed="false">
      <c r="I1026" s="136"/>
      <c r="K1026" s="137"/>
      <c r="L1026" s="137"/>
      <c r="M1026" s="136"/>
    </row>
    <row r="1027" customFormat="false" ht="14.25" hidden="false" customHeight="true" outlineLevel="0" collapsed="false">
      <c r="I1027" s="136"/>
      <c r="K1027" s="137"/>
      <c r="L1027" s="137"/>
      <c r="M1027" s="136"/>
    </row>
    <row r="1028" customFormat="false" ht="14.25" hidden="false" customHeight="true" outlineLevel="0" collapsed="false">
      <c r="I1028" s="136"/>
      <c r="K1028" s="137"/>
      <c r="L1028" s="137"/>
      <c r="M1028" s="136"/>
    </row>
    <row r="1029" customFormat="false" ht="14.25" hidden="false" customHeight="true" outlineLevel="0" collapsed="false">
      <c r="I1029" s="136"/>
      <c r="K1029" s="137"/>
      <c r="L1029" s="137"/>
      <c r="M1029" s="136"/>
    </row>
    <row r="1030" customFormat="false" ht="14.25" hidden="false" customHeight="true" outlineLevel="0" collapsed="false">
      <c r="I1030" s="136"/>
      <c r="K1030" s="137"/>
      <c r="L1030" s="137"/>
      <c r="M1030" s="136"/>
    </row>
    <row r="1031" customFormat="false" ht="14.25" hidden="false" customHeight="true" outlineLevel="0" collapsed="false">
      <c r="I1031" s="136"/>
      <c r="K1031" s="137"/>
      <c r="L1031" s="137"/>
      <c r="M1031" s="136"/>
    </row>
    <row r="1032" customFormat="false" ht="14.25" hidden="false" customHeight="true" outlineLevel="0" collapsed="false">
      <c r="I1032" s="136"/>
      <c r="K1032" s="137"/>
      <c r="L1032" s="137"/>
      <c r="M1032" s="136"/>
    </row>
    <row r="1033" customFormat="false" ht="14.25" hidden="false" customHeight="true" outlineLevel="0" collapsed="false">
      <c r="I1033" s="136"/>
      <c r="K1033" s="137"/>
      <c r="L1033" s="137"/>
      <c r="M1033" s="136"/>
    </row>
    <row r="1034" customFormat="false" ht="14.25" hidden="false" customHeight="true" outlineLevel="0" collapsed="false">
      <c r="I1034" s="136"/>
      <c r="K1034" s="137"/>
      <c r="L1034" s="137"/>
      <c r="M1034" s="136"/>
    </row>
    <row r="1035" customFormat="false" ht="14.25" hidden="false" customHeight="true" outlineLevel="0" collapsed="false">
      <c r="I1035" s="136"/>
      <c r="K1035" s="137"/>
      <c r="L1035" s="137"/>
      <c r="M1035" s="136"/>
    </row>
    <row r="1036" customFormat="false" ht="14.25" hidden="false" customHeight="true" outlineLevel="0" collapsed="false">
      <c r="I1036" s="136"/>
      <c r="K1036" s="137"/>
      <c r="L1036" s="137"/>
      <c r="M1036" s="136"/>
    </row>
    <row r="1037" customFormat="false" ht="14.25" hidden="false" customHeight="true" outlineLevel="0" collapsed="false">
      <c r="I1037" s="136"/>
      <c r="K1037" s="137"/>
      <c r="L1037" s="137"/>
      <c r="M1037" s="136"/>
    </row>
    <row r="1038" customFormat="false" ht="14.25" hidden="false" customHeight="true" outlineLevel="0" collapsed="false">
      <c r="I1038" s="136"/>
      <c r="K1038" s="137"/>
      <c r="L1038" s="137"/>
      <c r="M1038" s="136"/>
    </row>
    <row r="1039" customFormat="false" ht="14.25" hidden="false" customHeight="true" outlineLevel="0" collapsed="false">
      <c r="I1039" s="136"/>
      <c r="K1039" s="137"/>
      <c r="L1039" s="137"/>
      <c r="M1039" s="136"/>
    </row>
    <row r="1040" customFormat="false" ht="14.25" hidden="false" customHeight="true" outlineLevel="0" collapsed="false">
      <c r="I1040" s="136"/>
      <c r="K1040" s="137"/>
      <c r="L1040" s="137"/>
      <c r="M1040" s="136"/>
    </row>
    <row r="1041" customFormat="false" ht="14.25" hidden="false" customHeight="true" outlineLevel="0" collapsed="false">
      <c r="I1041" s="136"/>
      <c r="K1041" s="137"/>
      <c r="L1041" s="137"/>
      <c r="M1041" s="136"/>
    </row>
    <row r="1042" customFormat="false" ht="14.25" hidden="false" customHeight="true" outlineLevel="0" collapsed="false">
      <c r="I1042" s="136"/>
      <c r="K1042" s="137"/>
      <c r="L1042" s="137"/>
      <c r="M1042" s="136"/>
    </row>
    <row r="1043" customFormat="false" ht="14.25" hidden="false" customHeight="true" outlineLevel="0" collapsed="false">
      <c r="I1043" s="136"/>
      <c r="K1043" s="137"/>
      <c r="L1043" s="137"/>
      <c r="M1043" s="136"/>
    </row>
    <row r="1044" customFormat="false" ht="14.25" hidden="false" customHeight="true" outlineLevel="0" collapsed="false">
      <c r="I1044" s="136"/>
      <c r="K1044" s="137"/>
      <c r="L1044" s="137"/>
      <c r="M1044" s="136"/>
    </row>
    <row r="1045" customFormat="false" ht="14.25" hidden="false" customHeight="true" outlineLevel="0" collapsed="false">
      <c r="I1045" s="136"/>
      <c r="K1045" s="137"/>
      <c r="L1045" s="137"/>
      <c r="M1045" s="136"/>
    </row>
    <row r="1046" customFormat="false" ht="14.25" hidden="false" customHeight="true" outlineLevel="0" collapsed="false">
      <c r="I1046" s="136"/>
      <c r="K1046" s="137"/>
      <c r="L1046" s="137"/>
      <c r="M1046" s="136"/>
    </row>
    <row r="1047" customFormat="false" ht="14.25" hidden="false" customHeight="true" outlineLevel="0" collapsed="false">
      <c r="I1047" s="136"/>
      <c r="K1047" s="137"/>
      <c r="L1047" s="137"/>
      <c r="M1047" s="136"/>
    </row>
    <row r="1048" customFormat="false" ht="14.25" hidden="false" customHeight="true" outlineLevel="0" collapsed="false">
      <c r="I1048" s="136"/>
      <c r="K1048" s="137"/>
      <c r="L1048" s="137"/>
      <c r="M1048" s="136"/>
    </row>
    <row r="1049" customFormat="false" ht="14.25" hidden="false" customHeight="true" outlineLevel="0" collapsed="false">
      <c r="I1049" s="136"/>
      <c r="K1049" s="137"/>
      <c r="L1049" s="137"/>
      <c r="M1049" s="136"/>
    </row>
    <row r="1050" customFormat="false" ht="14.25" hidden="false" customHeight="true" outlineLevel="0" collapsed="false">
      <c r="I1050" s="136"/>
      <c r="K1050" s="137"/>
      <c r="L1050" s="137"/>
      <c r="M1050" s="136"/>
    </row>
    <row r="1051" customFormat="false" ht="14.25" hidden="false" customHeight="true" outlineLevel="0" collapsed="false">
      <c r="I1051" s="136"/>
      <c r="K1051" s="137"/>
      <c r="L1051" s="137"/>
      <c r="M1051" s="136"/>
    </row>
    <row r="1052" customFormat="false" ht="14.25" hidden="false" customHeight="true" outlineLevel="0" collapsed="false">
      <c r="I1052" s="136"/>
      <c r="K1052" s="137"/>
      <c r="L1052" s="137"/>
      <c r="M1052" s="136"/>
    </row>
    <row r="1053" customFormat="false" ht="14.25" hidden="false" customHeight="true" outlineLevel="0" collapsed="false">
      <c r="I1053" s="136"/>
      <c r="K1053" s="137"/>
      <c r="L1053" s="137"/>
      <c r="M1053" s="136"/>
    </row>
    <row r="1054" customFormat="false" ht="14.25" hidden="false" customHeight="true" outlineLevel="0" collapsed="false">
      <c r="I1054" s="136"/>
      <c r="K1054" s="137"/>
      <c r="L1054" s="137"/>
      <c r="M1054" s="136"/>
    </row>
    <row r="1055" customFormat="false" ht="14.25" hidden="false" customHeight="true" outlineLevel="0" collapsed="false">
      <c r="I1055" s="136"/>
      <c r="K1055" s="137"/>
      <c r="L1055" s="137"/>
      <c r="M1055" s="136"/>
    </row>
    <row r="1056" customFormat="false" ht="14.25" hidden="false" customHeight="true" outlineLevel="0" collapsed="false">
      <c r="I1056" s="136"/>
      <c r="K1056" s="137"/>
      <c r="L1056" s="137"/>
      <c r="M1056" s="136"/>
    </row>
    <row r="1057" customFormat="false" ht="14.25" hidden="false" customHeight="true" outlineLevel="0" collapsed="false">
      <c r="I1057" s="136"/>
      <c r="K1057" s="137"/>
      <c r="L1057" s="137"/>
      <c r="M1057" s="136"/>
    </row>
    <row r="1058" customFormat="false" ht="14.25" hidden="false" customHeight="true" outlineLevel="0" collapsed="false">
      <c r="I1058" s="136"/>
      <c r="K1058" s="137"/>
      <c r="L1058" s="137"/>
      <c r="M1058" s="136"/>
    </row>
    <row r="1059" customFormat="false" ht="14.25" hidden="false" customHeight="true" outlineLevel="0" collapsed="false">
      <c r="I1059" s="136"/>
      <c r="K1059" s="137"/>
      <c r="L1059" s="137"/>
      <c r="M1059" s="136"/>
    </row>
    <row r="1060" customFormat="false" ht="14.25" hidden="false" customHeight="true" outlineLevel="0" collapsed="false">
      <c r="I1060" s="136"/>
      <c r="K1060" s="137"/>
      <c r="L1060" s="137"/>
      <c r="M1060" s="136"/>
    </row>
    <row r="1061" customFormat="false" ht="14.25" hidden="false" customHeight="true" outlineLevel="0" collapsed="false">
      <c r="I1061" s="136"/>
      <c r="K1061" s="137"/>
      <c r="L1061" s="137"/>
      <c r="M1061" s="136"/>
    </row>
    <row r="1062" customFormat="false" ht="14.25" hidden="false" customHeight="true" outlineLevel="0" collapsed="false">
      <c r="I1062" s="136"/>
      <c r="K1062" s="137"/>
      <c r="L1062" s="137"/>
      <c r="M1062" s="136"/>
    </row>
    <row r="1063" customFormat="false" ht="14.25" hidden="false" customHeight="true" outlineLevel="0" collapsed="false">
      <c r="I1063" s="136"/>
      <c r="K1063" s="137"/>
      <c r="L1063" s="137"/>
      <c r="M1063" s="136"/>
    </row>
    <row r="1064" customFormat="false" ht="14.25" hidden="false" customHeight="true" outlineLevel="0" collapsed="false">
      <c r="I1064" s="136"/>
      <c r="K1064" s="137"/>
      <c r="L1064" s="137"/>
      <c r="M1064" s="136"/>
    </row>
    <row r="1065" customFormat="false" ht="14.25" hidden="false" customHeight="true" outlineLevel="0" collapsed="false">
      <c r="I1065" s="136"/>
      <c r="K1065" s="137"/>
      <c r="L1065" s="137"/>
      <c r="M1065" s="136"/>
    </row>
    <row r="1066" customFormat="false" ht="14.25" hidden="false" customHeight="true" outlineLevel="0" collapsed="false">
      <c r="I1066" s="136"/>
      <c r="K1066" s="137"/>
      <c r="L1066" s="137"/>
      <c r="M1066" s="136"/>
    </row>
    <row r="1067" customFormat="false" ht="14.25" hidden="false" customHeight="true" outlineLevel="0" collapsed="false">
      <c r="I1067" s="136"/>
      <c r="K1067" s="137"/>
      <c r="L1067" s="137"/>
      <c r="M1067" s="136"/>
    </row>
    <row r="1068" customFormat="false" ht="14.25" hidden="false" customHeight="true" outlineLevel="0" collapsed="false">
      <c r="I1068" s="136"/>
      <c r="K1068" s="137"/>
      <c r="L1068" s="137"/>
      <c r="M1068" s="136"/>
    </row>
    <row r="1069" customFormat="false" ht="14.25" hidden="false" customHeight="true" outlineLevel="0" collapsed="false">
      <c r="I1069" s="136"/>
      <c r="K1069" s="137"/>
      <c r="L1069" s="137"/>
      <c r="M1069" s="136"/>
    </row>
    <row r="1070" customFormat="false" ht="14.25" hidden="false" customHeight="true" outlineLevel="0" collapsed="false">
      <c r="I1070" s="136"/>
      <c r="K1070" s="137"/>
      <c r="L1070" s="137"/>
      <c r="M1070" s="136"/>
    </row>
    <row r="1071" customFormat="false" ht="14.25" hidden="false" customHeight="true" outlineLevel="0" collapsed="false">
      <c r="I1071" s="136"/>
      <c r="K1071" s="137"/>
      <c r="L1071" s="137"/>
      <c r="M1071" s="136"/>
    </row>
    <row r="1072" customFormat="false" ht="14.25" hidden="false" customHeight="true" outlineLevel="0" collapsed="false">
      <c r="I1072" s="136"/>
      <c r="K1072" s="137"/>
      <c r="L1072" s="137"/>
      <c r="M1072" s="136"/>
    </row>
    <row r="1073" customFormat="false" ht="14.25" hidden="false" customHeight="true" outlineLevel="0" collapsed="false">
      <c r="I1073" s="136"/>
      <c r="K1073" s="137"/>
      <c r="L1073" s="137"/>
      <c r="M1073" s="136"/>
    </row>
    <row r="1074" customFormat="false" ht="14.25" hidden="false" customHeight="true" outlineLevel="0" collapsed="false">
      <c r="I1074" s="136"/>
      <c r="K1074" s="137"/>
      <c r="L1074" s="137"/>
      <c r="M1074" s="136"/>
    </row>
    <row r="1075" customFormat="false" ht="14.25" hidden="false" customHeight="true" outlineLevel="0" collapsed="false">
      <c r="I1075" s="136"/>
      <c r="K1075" s="137"/>
      <c r="L1075" s="137"/>
      <c r="M1075" s="136"/>
    </row>
    <row r="1076" customFormat="false" ht="14.25" hidden="false" customHeight="true" outlineLevel="0" collapsed="false">
      <c r="I1076" s="136"/>
      <c r="K1076" s="137"/>
      <c r="L1076" s="137"/>
      <c r="M1076" s="136"/>
    </row>
    <row r="1077" customFormat="false" ht="14.25" hidden="false" customHeight="true" outlineLevel="0" collapsed="false">
      <c r="I1077" s="136"/>
      <c r="K1077" s="137"/>
      <c r="L1077" s="137"/>
      <c r="M1077" s="136"/>
    </row>
    <row r="1078" customFormat="false" ht="14.25" hidden="false" customHeight="true" outlineLevel="0" collapsed="false">
      <c r="I1078" s="136"/>
      <c r="K1078" s="137"/>
      <c r="L1078" s="137"/>
      <c r="M1078" s="136"/>
    </row>
    <row r="1079" customFormat="false" ht="14.25" hidden="false" customHeight="true" outlineLevel="0" collapsed="false">
      <c r="I1079" s="136"/>
      <c r="K1079" s="137"/>
      <c r="L1079" s="137"/>
      <c r="M1079" s="136"/>
    </row>
    <row r="1080" customFormat="false" ht="14.25" hidden="false" customHeight="true" outlineLevel="0" collapsed="false">
      <c r="I1080" s="136"/>
      <c r="K1080" s="137"/>
      <c r="L1080" s="137"/>
      <c r="M1080" s="136"/>
    </row>
    <row r="1081" customFormat="false" ht="14.25" hidden="false" customHeight="true" outlineLevel="0" collapsed="false">
      <c r="I1081" s="136"/>
      <c r="K1081" s="137"/>
      <c r="L1081" s="137"/>
      <c r="M1081" s="136"/>
    </row>
    <row r="1082" customFormat="false" ht="14.25" hidden="false" customHeight="true" outlineLevel="0" collapsed="false">
      <c r="I1082" s="136"/>
      <c r="K1082" s="137"/>
      <c r="L1082" s="137"/>
      <c r="M1082" s="136"/>
    </row>
    <row r="1083" customFormat="false" ht="14.25" hidden="false" customHeight="true" outlineLevel="0" collapsed="false">
      <c r="I1083" s="136"/>
      <c r="K1083" s="137"/>
      <c r="L1083" s="137"/>
      <c r="M1083" s="136"/>
    </row>
    <row r="1084" customFormat="false" ht="14.25" hidden="false" customHeight="true" outlineLevel="0" collapsed="false">
      <c r="I1084" s="136"/>
      <c r="K1084" s="137"/>
      <c r="L1084" s="137"/>
      <c r="M1084" s="136"/>
    </row>
    <row r="1085" customFormat="false" ht="14.25" hidden="false" customHeight="true" outlineLevel="0" collapsed="false">
      <c r="I1085" s="136"/>
      <c r="K1085" s="137"/>
      <c r="L1085" s="137"/>
      <c r="M1085" s="136"/>
    </row>
    <row r="1086" customFormat="false" ht="14.25" hidden="false" customHeight="true" outlineLevel="0" collapsed="false">
      <c r="I1086" s="136"/>
      <c r="K1086" s="137"/>
      <c r="L1086" s="137"/>
      <c r="M1086" s="136"/>
    </row>
    <row r="1087" customFormat="false" ht="14.25" hidden="false" customHeight="true" outlineLevel="0" collapsed="false">
      <c r="I1087" s="136"/>
      <c r="K1087" s="137"/>
      <c r="L1087" s="137"/>
      <c r="M1087" s="136"/>
    </row>
    <row r="1088" customFormat="false" ht="14.25" hidden="false" customHeight="true" outlineLevel="0" collapsed="false">
      <c r="I1088" s="136"/>
      <c r="K1088" s="137"/>
      <c r="L1088" s="137"/>
      <c r="M1088" s="136"/>
    </row>
    <row r="1089" customFormat="false" ht="14.25" hidden="false" customHeight="true" outlineLevel="0" collapsed="false">
      <c r="I1089" s="136"/>
      <c r="K1089" s="137"/>
      <c r="L1089" s="137"/>
      <c r="M1089" s="136"/>
    </row>
    <row r="1090" customFormat="false" ht="14.25" hidden="false" customHeight="true" outlineLevel="0" collapsed="false">
      <c r="I1090" s="136"/>
      <c r="K1090" s="137"/>
      <c r="L1090" s="137"/>
      <c r="M1090" s="136"/>
    </row>
    <row r="1091" customFormat="false" ht="14.25" hidden="false" customHeight="true" outlineLevel="0" collapsed="false">
      <c r="I1091" s="136"/>
      <c r="K1091" s="137"/>
      <c r="L1091" s="137"/>
      <c r="M1091" s="136"/>
    </row>
    <row r="1092" customFormat="false" ht="14.25" hidden="false" customHeight="true" outlineLevel="0" collapsed="false">
      <c r="I1092" s="136"/>
      <c r="K1092" s="137"/>
      <c r="L1092" s="137"/>
      <c r="M1092" s="136"/>
    </row>
    <row r="1093" customFormat="false" ht="14.25" hidden="false" customHeight="true" outlineLevel="0" collapsed="false">
      <c r="I1093" s="136"/>
      <c r="K1093" s="137"/>
      <c r="L1093" s="137"/>
      <c r="M1093" s="136"/>
    </row>
    <row r="1094" customFormat="false" ht="14.25" hidden="false" customHeight="true" outlineLevel="0" collapsed="false">
      <c r="I1094" s="136"/>
      <c r="K1094" s="137"/>
      <c r="L1094" s="137"/>
      <c r="M1094" s="136"/>
    </row>
    <row r="1095" customFormat="false" ht="14.25" hidden="false" customHeight="true" outlineLevel="0" collapsed="false">
      <c r="I1095" s="136"/>
      <c r="K1095" s="137"/>
      <c r="L1095" s="137"/>
      <c r="M1095" s="136"/>
    </row>
    <row r="1096" customFormat="false" ht="14.25" hidden="false" customHeight="true" outlineLevel="0" collapsed="false">
      <c r="I1096" s="136"/>
      <c r="K1096" s="137"/>
      <c r="L1096" s="137"/>
      <c r="M1096" s="136"/>
    </row>
    <row r="1097" customFormat="false" ht="14.25" hidden="false" customHeight="true" outlineLevel="0" collapsed="false">
      <c r="I1097" s="136"/>
      <c r="K1097" s="137"/>
      <c r="L1097" s="137"/>
      <c r="M1097" s="136"/>
    </row>
    <row r="1098" customFormat="false" ht="14.25" hidden="false" customHeight="true" outlineLevel="0" collapsed="false">
      <c r="I1098" s="136"/>
      <c r="K1098" s="137"/>
      <c r="L1098" s="137"/>
      <c r="M1098" s="136"/>
    </row>
    <row r="1099" customFormat="false" ht="14.25" hidden="false" customHeight="true" outlineLevel="0" collapsed="false">
      <c r="I1099" s="136"/>
      <c r="K1099" s="137"/>
      <c r="L1099" s="137"/>
      <c r="M1099" s="136"/>
    </row>
    <row r="1100" customFormat="false" ht="14.25" hidden="false" customHeight="true" outlineLevel="0" collapsed="false">
      <c r="I1100" s="136"/>
      <c r="K1100" s="137"/>
      <c r="L1100" s="137"/>
      <c r="M1100" s="136"/>
    </row>
    <row r="1101" customFormat="false" ht="14.25" hidden="false" customHeight="true" outlineLevel="0" collapsed="false">
      <c r="I1101" s="136"/>
      <c r="K1101" s="137"/>
      <c r="L1101" s="137"/>
      <c r="M1101" s="136"/>
    </row>
    <row r="1102" customFormat="false" ht="14.25" hidden="false" customHeight="true" outlineLevel="0" collapsed="false">
      <c r="I1102" s="136"/>
      <c r="K1102" s="137"/>
      <c r="L1102" s="137"/>
      <c r="M1102" s="136"/>
    </row>
    <row r="1103" customFormat="false" ht="14.25" hidden="false" customHeight="true" outlineLevel="0" collapsed="false">
      <c r="I1103" s="136"/>
      <c r="K1103" s="137"/>
      <c r="L1103" s="137"/>
      <c r="M1103" s="136"/>
    </row>
    <row r="1104" customFormat="false" ht="14.25" hidden="false" customHeight="true" outlineLevel="0" collapsed="false">
      <c r="I1104" s="136"/>
      <c r="K1104" s="137"/>
      <c r="L1104" s="137"/>
      <c r="M1104" s="136"/>
    </row>
    <row r="1105" customFormat="false" ht="14.25" hidden="false" customHeight="true" outlineLevel="0" collapsed="false">
      <c r="I1105" s="136"/>
      <c r="K1105" s="137"/>
      <c r="L1105" s="137"/>
      <c r="M1105" s="136"/>
    </row>
  </sheetData>
  <mergeCells count="107"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8:E38"/>
    <mergeCell ref="B40:E40"/>
    <mergeCell ref="B41:E41"/>
    <mergeCell ref="B42:E48"/>
    <mergeCell ref="B49:E55"/>
    <mergeCell ref="B56:E62"/>
    <mergeCell ref="B63:E69"/>
    <mergeCell ref="B70:E76"/>
    <mergeCell ref="B77:E83"/>
    <mergeCell ref="B84:E90"/>
    <mergeCell ref="B91:E97"/>
    <mergeCell ref="B98:E104"/>
    <mergeCell ref="B105:E111"/>
    <mergeCell ref="B112:E118"/>
    <mergeCell ref="B119:E125"/>
    <mergeCell ref="B126:E132"/>
    <mergeCell ref="B133:E139"/>
    <mergeCell ref="B140:E146"/>
    <mergeCell ref="B147:E153"/>
    <mergeCell ref="B154:E160"/>
    <mergeCell ref="B161:E167"/>
    <mergeCell ref="B169:E169"/>
    <mergeCell ref="B170:E170"/>
    <mergeCell ref="B171:E177"/>
    <mergeCell ref="B178:E184"/>
    <mergeCell ref="B185:E191"/>
    <mergeCell ref="B192:E198"/>
    <mergeCell ref="B199:E205"/>
    <mergeCell ref="B206:E212"/>
    <mergeCell ref="B213:E219"/>
    <mergeCell ref="B220:E226"/>
    <mergeCell ref="B227:E233"/>
    <mergeCell ref="B234:E240"/>
    <mergeCell ref="B241:E247"/>
    <mergeCell ref="B249:E249"/>
    <mergeCell ref="B250:E250"/>
    <mergeCell ref="B251:E257"/>
    <mergeCell ref="B258:E264"/>
    <mergeCell ref="B265:E271"/>
    <mergeCell ref="B272:E278"/>
    <mergeCell ref="B279:E285"/>
    <mergeCell ref="B286:E292"/>
    <mergeCell ref="B293:E299"/>
    <mergeCell ref="B301:E301"/>
    <mergeCell ref="B302:E302"/>
    <mergeCell ref="B303:E309"/>
    <mergeCell ref="B310:E316"/>
    <mergeCell ref="B317:E323"/>
    <mergeCell ref="B326:E326"/>
    <mergeCell ref="B328:E328"/>
    <mergeCell ref="B329:E329"/>
    <mergeCell ref="B330:E335"/>
    <mergeCell ref="B336:E341"/>
    <mergeCell ref="B342:E347"/>
    <mergeCell ref="B348:E353"/>
    <mergeCell ref="B354:E359"/>
    <mergeCell ref="B360:E365"/>
    <mergeCell ref="B367:E367"/>
    <mergeCell ref="B368:E368"/>
    <mergeCell ref="B369:E374"/>
    <mergeCell ref="B375:E380"/>
    <mergeCell ref="B381:E386"/>
    <mergeCell ref="B387:E392"/>
    <mergeCell ref="B394:E394"/>
    <mergeCell ref="B395:E395"/>
    <mergeCell ref="B396:E401"/>
    <mergeCell ref="B402:E407"/>
    <mergeCell ref="B410:E410"/>
    <mergeCell ref="B412:E412"/>
    <mergeCell ref="B413:E413"/>
    <mergeCell ref="B414:E416"/>
    <mergeCell ref="B419:E419"/>
    <mergeCell ref="B421:E421"/>
    <mergeCell ref="B422:E422"/>
    <mergeCell ref="B423:E423"/>
    <mergeCell ref="B426:E426"/>
    <mergeCell ref="B428:E428"/>
    <mergeCell ref="B429:E429"/>
    <mergeCell ref="B430:E430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2024-04-08T20:25:00Z</dcterms:created>
  <dc:creator>Queila</dc:creator>
  <dc:description/>
  <dc:language>pt-BR</dc:language>
  <cp:lastModifiedBy/>
  <dcterms:modified xsi:type="dcterms:W3CDTF">2025-05-21T08:27:29Z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