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7470" windowHeight="2700"/>
  </bookViews>
  <sheets>
    <sheet name="orcamento" sheetId="1" r:id="rId1"/>
    <sheet name="Folha1" sheetId="2" r:id="rId2"/>
  </sheets>
  <definedNames>
    <definedName name="JR_PAGE_ANCHOR_0_1">orcamento!$A$2</definedName>
  </definedNames>
  <calcPr calcId="162913"/>
</workbook>
</file>

<file path=xl/calcChain.xml><?xml version="1.0" encoding="utf-8"?>
<calcChain xmlns="http://schemas.openxmlformats.org/spreadsheetml/2006/main">
  <c r="O34" i="2" l="1"/>
  <c r="N34" i="2"/>
  <c r="M34" i="2"/>
  <c r="L34" i="2"/>
  <c r="K34" i="2"/>
  <c r="J34" i="2"/>
  <c r="I34" i="2"/>
  <c r="H34" i="2"/>
  <c r="G34" i="2"/>
  <c r="F34" i="2"/>
  <c r="E34" i="2"/>
  <c r="D34" i="2"/>
  <c r="P34" i="2" s="1"/>
  <c r="P33" i="2"/>
  <c r="O32" i="2"/>
  <c r="N32" i="2"/>
  <c r="M32" i="2"/>
  <c r="L32" i="2"/>
  <c r="K32" i="2"/>
  <c r="J32" i="2"/>
  <c r="I32" i="2"/>
  <c r="H32" i="2"/>
  <c r="G32" i="2"/>
  <c r="F32" i="2"/>
  <c r="E32" i="2"/>
  <c r="D32" i="2"/>
  <c r="P32" i="2" s="1"/>
  <c r="P31" i="2"/>
  <c r="O30" i="2"/>
  <c r="N30" i="2"/>
  <c r="M30" i="2"/>
  <c r="L30" i="2"/>
  <c r="K30" i="2"/>
  <c r="J30" i="2"/>
  <c r="I30" i="2"/>
  <c r="H30" i="2"/>
  <c r="P30" i="2" s="1"/>
  <c r="G30" i="2"/>
  <c r="F30" i="2"/>
  <c r="E30" i="2"/>
  <c r="D30" i="2"/>
  <c r="P29" i="2"/>
  <c r="O28" i="2"/>
  <c r="N28" i="2"/>
  <c r="M28" i="2"/>
  <c r="L28" i="2"/>
  <c r="K28" i="2"/>
  <c r="J28" i="2"/>
  <c r="I28" i="2"/>
  <c r="H28" i="2"/>
  <c r="G28" i="2"/>
  <c r="F28" i="2"/>
  <c r="E28" i="2"/>
  <c r="D28" i="2"/>
  <c r="P28" i="2" s="1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 s="1"/>
  <c r="P25" i="2"/>
  <c r="O24" i="2"/>
  <c r="N24" i="2"/>
  <c r="M24" i="2"/>
  <c r="L24" i="2"/>
  <c r="K24" i="2"/>
  <c r="J24" i="2"/>
  <c r="I24" i="2"/>
  <c r="H24" i="2"/>
  <c r="G24" i="2"/>
  <c r="F24" i="2"/>
  <c r="E24" i="2"/>
  <c r="D24" i="2"/>
  <c r="P24" i="2" s="1"/>
  <c r="P23" i="2"/>
  <c r="O22" i="2"/>
  <c r="N22" i="2"/>
  <c r="M22" i="2"/>
  <c r="L22" i="2"/>
  <c r="K22" i="2"/>
  <c r="J22" i="2"/>
  <c r="I22" i="2"/>
  <c r="H22" i="2"/>
  <c r="G22" i="2"/>
  <c r="F22" i="2"/>
  <c r="P22" i="2" s="1"/>
  <c r="E22" i="2"/>
  <c r="D22" i="2"/>
  <c r="P21" i="2"/>
  <c r="O20" i="2"/>
  <c r="N20" i="2"/>
  <c r="M20" i="2"/>
  <c r="L20" i="2"/>
  <c r="K20" i="2"/>
  <c r="J20" i="2"/>
  <c r="I20" i="2"/>
  <c r="H20" i="2"/>
  <c r="G20" i="2"/>
  <c r="F20" i="2"/>
  <c r="E20" i="2"/>
  <c r="D20" i="2"/>
  <c r="P20" i="2" s="1"/>
  <c r="P19" i="2"/>
  <c r="O18" i="2"/>
  <c r="N18" i="2"/>
  <c r="M18" i="2"/>
  <c r="L18" i="2"/>
  <c r="K18" i="2"/>
  <c r="J18" i="2"/>
  <c r="I18" i="2"/>
  <c r="H18" i="2"/>
  <c r="G18" i="2"/>
  <c r="F18" i="2"/>
  <c r="E18" i="2"/>
  <c r="D18" i="2"/>
  <c r="P18" i="2" s="1"/>
  <c r="P17" i="2"/>
  <c r="O16" i="2"/>
  <c r="N16" i="2"/>
  <c r="M16" i="2"/>
  <c r="L16" i="2"/>
  <c r="K16" i="2"/>
  <c r="J16" i="2"/>
  <c r="I16" i="2"/>
  <c r="H16" i="2"/>
  <c r="P16" i="2" s="1"/>
  <c r="G16" i="2"/>
  <c r="F16" i="2"/>
  <c r="E16" i="2"/>
  <c r="D16" i="2"/>
  <c r="P15" i="2"/>
  <c r="O14" i="2"/>
  <c r="N14" i="2"/>
  <c r="M14" i="2"/>
  <c r="L14" i="2"/>
  <c r="K14" i="2"/>
  <c r="J14" i="2"/>
  <c r="I14" i="2"/>
  <c r="H14" i="2"/>
  <c r="G14" i="2"/>
  <c r="F14" i="2"/>
  <c r="P14" i="2" s="1"/>
  <c r="E14" i="2"/>
  <c r="D14" i="2"/>
  <c r="P13" i="2"/>
  <c r="O12" i="2"/>
  <c r="N12" i="2"/>
  <c r="M12" i="2"/>
  <c r="L12" i="2"/>
  <c r="K12" i="2"/>
  <c r="J12" i="2"/>
  <c r="I12" i="2"/>
  <c r="H12" i="2"/>
  <c r="G12" i="2"/>
  <c r="F12" i="2"/>
  <c r="E12" i="2"/>
  <c r="D12" i="2"/>
  <c r="P12" i="2" s="1"/>
  <c r="P11" i="2"/>
  <c r="O10" i="2"/>
  <c r="N10" i="2"/>
  <c r="M10" i="2"/>
  <c r="L10" i="2"/>
  <c r="K10" i="2"/>
  <c r="J10" i="2"/>
  <c r="I10" i="2"/>
  <c r="H10" i="2"/>
  <c r="G10" i="2"/>
  <c r="F10" i="2"/>
  <c r="E10" i="2"/>
  <c r="D10" i="2"/>
  <c r="P10" i="2" s="1"/>
  <c r="P9" i="2"/>
  <c r="O8" i="2"/>
  <c r="N8" i="2"/>
  <c r="M8" i="2"/>
  <c r="L8" i="2"/>
  <c r="K8" i="2"/>
  <c r="J8" i="2"/>
  <c r="I8" i="2"/>
  <c r="H8" i="2"/>
  <c r="G8" i="2"/>
  <c r="F8" i="2"/>
  <c r="P8" i="2" s="1"/>
  <c r="E8" i="2"/>
  <c r="D8" i="2"/>
  <c r="P7" i="2"/>
  <c r="O6" i="2"/>
  <c r="N6" i="2"/>
  <c r="M6" i="2"/>
  <c r="L6" i="2"/>
  <c r="K6" i="2"/>
  <c r="J6" i="2"/>
  <c r="I6" i="2"/>
  <c r="H6" i="2"/>
  <c r="G6" i="2"/>
  <c r="F6" i="2"/>
  <c r="P6" i="2" s="1"/>
  <c r="E6" i="2"/>
  <c r="D6" i="2"/>
  <c r="P5" i="2"/>
  <c r="O4" i="2"/>
  <c r="N4" i="2"/>
  <c r="M4" i="2"/>
  <c r="L4" i="2"/>
  <c r="K4" i="2"/>
  <c r="J4" i="2"/>
  <c r="I4" i="2"/>
  <c r="H4" i="2"/>
  <c r="G4" i="2"/>
  <c r="F4" i="2"/>
  <c r="E4" i="2"/>
  <c r="D4" i="2"/>
  <c r="P4" i="2" s="1"/>
  <c r="P3" i="2"/>
</calcChain>
</file>

<file path=xl/sharedStrings.xml><?xml version="1.0" encoding="utf-8"?>
<sst xmlns="http://schemas.openxmlformats.org/spreadsheetml/2006/main" count="1412" uniqueCount="882">
  <si>
    <t>ITEM</t>
  </si>
  <si>
    <t>CÓDIGO</t>
  </si>
  <si>
    <t>DESCRIÇÃO</t>
  </si>
  <si>
    <t>FONTE</t>
  </si>
  <si>
    <t>UNIDADE</t>
  </si>
  <si>
    <t>QTD</t>
  </si>
  <si>
    <t>CUSTO DIRETO C/BDI (R$</t>
  </si>
  <si>
    <t>MÃO DE OBRA</t>
  </si>
  <si>
    <t>MATERIAL</t>
  </si>
  <si>
    <t>1</t>
  </si>
  <si>
    <t>PAREDE</t>
  </si>
  <si>
    <t>1.1</t>
  </si>
  <si>
    <t>93202</t>
  </si>
  <si>
    <t>FIXAÇÃO (ENCUNHAMENTO) DE ALVENARIA DE VEDAÇÃO COM TIJOLO MACIÇO. AF_03/2016</t>
  </si>
  <si>
    <t>SINAPI</t>
  </si>
  <si>
    <t>M</t>
  </si>
  <si>
    <t>1.2</t>
  </si>
  <si>
    <t>93199</t>
  </si>
  <si>
    <t>CONTRAVERGA MOLDADA IN LOCO COM UTILIZAÇÃO DE BLOCOS CANALETA PARA VÃOS DE MAIS DE 1,5 M DE COMPRIMENTO. AF_03/2016</t>
  </si>
  <si>
    <t>1.3</t>
  </si>
  <si>
    <t>93190</t>
  </si>
  <si>
    <t>VERGA MOLDADA IN LOCO COM UTILIZAÇÃO DE BLOCOS CANALETA PARA JANELAS COM ATÉ 1,5 M DE VÃO. AF_03/2016</t>
  </si>
  <si>
    <t>1.4</t>
  </si>
  <si>
    <t>103322</t>
  </si>
  <si>
    <t>ALVENARIA DE VEDAÇÃO DE BLOCOS CERÂMICOS FURADOS NA VERTICAL DE 9X19X39 CM (ESPESSURA 9 CM) E ARGAMASSA DE ASSENTAMENTO COM PREPARO EM BETONEIRA. AF_12/2021</t>
  </si>
  <si>
    <t>M2</t>
  </si>
  <si>
    <t>1.5</t>
  </si>
  <si>
    <t>C4507</t>
  </si>
  <si>
    <t>PAREDE DE BLOCO DE GESSO STAND, INCLUSIVE EMASSAMENTO - FORNECIMENTO E EXECUÇÃO</t>
  </si>
  <si>
    <t>SEINFRA</t>
  </si>
  <si>
    <t>1.6</t>
  </si>
  <si>
    <t>96369</t>
  </si>
  <si>
    <t>PAREDE COM PLACAS DE GESSO ACARTONADO (DRYWALL), PARA USO INTERNO, COM DUAS FACES DUPLAS E ESTRUTURA METÁLICA COM GUIAS DUPLAS, COM VÃOS. AF_06/2017_PS</t>
  </si>
  <si>
    <t>1.7</t>
  </si>
  <si>
    <t>S07704</t>
  </si>
  <si>
    <t>Manta em lã de rocha de 25mm - fornecimento e aplicação</t>
  </si>
  <si>
    <t>ORSE</t>
  </si>
  <si>
    <t>m2</t>
  </si>
  <si>
    <t>1.8</t>
  </si>
  <si>
    <t>97624</t>
  </si>
  <si>
    <t>DEMOLIÇÃO DE ALVENARIA DE TIJOLO MACIÇO, DE FORMA MANUAL, SEM REAPROVEITAMENTO. AF_12/2017</t>
  </si>
  <si>
    <t>M3</t>
  </si>
  <si>
    <t>2</t>
  </si>
  <si>
    <t>REVESTIMENTO</t>
  </si>
  <si>
    <t>2.1</t>
  </si>
  <si>
    <t>87905</t>
  </si>
  <si>
    <t>CHAPISCO APLICADO EM ALVENARIA (COM PRESENÇA DE VÃOS) E ESTRUTURAS DE CONCRETO DE FACHADA, COM COLHER DE PEDREIRO. ARGAMASSA TRAÇO 1:3 COM PREPARO EM BETONEIRA 400L. AF_06/2014</t>
  </si>
  <si>
    <t>2.2</t>
  </si>
  <si>
    <t>87777</t>
  </si>
  <si>
    <t>EMBOÇO OU MASSA ÚNICA EM ARGAMASSA TRAÇO 1:2:8, PREPARO MANUAL, APLICADA MANUALMENTE EM PANOS DE FACHADA COM PRESENÇA DE VÃOS, ESPESSURA DE 25 MM. AF_08/2022</t>
  </si>
  <si>
    <t>2.3</t>
  </si>
  <si>
    <t>05.008.0004-A</t>
  </si>
  <si>
    <t>MONTAGEM E DESMONTAGEM DE BALANCIM(CADEIRINHA).CUSTO POR BALANCIM</t>
  </si>
  <si>
    <t>EMOP</t>
  </si>
  <si>
    <t>UN</t>
  </si>
  <si>
    <t>2.4</t>
  </si>
  <si>
    <t>00041805</t>
  </si>
  <si>
    <t>LOCACAO DE ANDAIME SUSPENSO OU BALANCIM MANUAL, CAPACIDADE DE CARGA TOTAL DE APROXIMADAMENTE 250 KG/M2, PLATAFORMA DE 1,50 M X 0,80 M (C X L), CABO DE 45 M (2 equipamentos simultaneos / 2 meses)</t>
  </si>
  <si>
    <t>MES</t>
  </si>
  <si>
    <t>2.5</t>
  </si>
  <si>
    <t>87879</t>
  </si>
  <si>
    <t>CHAPISCO APLICADO EM ALVENARIAS E ESTRUTURAS DE CONCRETO INTERNAS, COM COLHER DE PEDREIRO. ARGAMASSA TRAÇO 1:3 COM PREPARO EM BETONEIRA 400L. AF_06/2014</t>
  </si>
  <si>
    <t>2.6</t>
  </si>
  <si>
    <t>87548</t>
  </si>
  <si>
    <t>MASSA ÚNICA, PARA RECEBIMENTO DE PINTURA, EM ARGAMASSA TRAÇO 1:2:8, PREPARO MANUAL, APLICADA MANUALMENTE EM FACES INTERNAS DE PAREDES, ESPESSURA DE 10MM, COM EXECUÇÃO DE TALISCAS. AF_06/2014</t>
  </si>
  <si>
    <t>2.7</t>
  </si>
  <si>
    <t>87559</t>
  </si>
  <si>
    <t>EMBOÇO, PARA RECEBIMENTO DE CERÂMICA, EM ARGAMASSA INDUSTRIALIZADA, PREPARO MECÂNICO, APLICADO COM EQUIPAMENTO DE MISTURA E PROJEÇÃO DE 1,5 M3/H DE ARGAMASSA EM FACES INTERNAS DE PAREDES, PARA AMBIENTE COM ÁREA MAIOR QUE 10M2, ESPESSURA DE 10MM, COM EXECUÇÃO DE TALISCAS. AF_06/2014</t>
  </si>
  <si>
    <t>2.8</t>
  </si>
  <si>
    <t>00037411</t>
  </si>
  <si>
    <t>TELA DE ACO SOLDADA GALVANIZADA/ZINCADA PARA ALVENARIA, FIO D = *1,24 MM, MALHA 25 X 25 MM</t>
  </si>
  <si>
    <t>2.9</t>
  </si>
  <si>
    <t>87799</t>
  </si>
  <si>
    <t>EMBOÇO OU MASSA ÚNICA EM ARGAMASSA TRAÇO 1:2:8, PREPARO MANUAL, APLICADA MANUALMENTE EM PANOS CEGOS DE FACHADA (SEM PRESENÇA DE VÃOS), ESPESSURA DE 35 MM. AF_08/2022</t>
  </si>
  <si>
    <t>2.10</t>
  </si>
  <si>
    <t>S04113</t>
  </si>
  <si>
    <t>Tratamento de fissuras com argamassa de cimento e areia traço 1:3 (Seção até 5 x 5 cm)</t>
  </si>
  <si>
    <t>m</t>
  </si>
  <si>
    <t>2.11</t>
  </si>
  <si>
    <t>05.001.0008-A</t>
  </si>
  <si>
    <t>DEMOLICAO DE REVESTIMENTO EM ARGAMASSA DE CIMENTO E AREIA EM PAREDE</t>
  </si>
  <si>
    <t>3</t>
  </si>
  <si>
    <t>PISO E AZULEJO</t>
  </si>
  <si>
    <t>3.1</t>
  </si>
  <si>
    <t>87251</t>
  </si>
  <si>
    <t>REVESTIMENTO CERÂMICO PARA PISO COM PLACAS TIPO ESMALTADA EXTRA DE DIMENSÕES 45X45 e 40x40 CM APLICADA EM AMBIENTES DE ÁREA MAIOR QUE 10 M2. AF_06/2014 - AREA INTERNA</t>
  </si>
  <si>
    <t>3.2</t>
  </si>
  <si>
    <t>88649</t>
  </si>
  <si>
    <t>RODAPÉ CERÂMICO DE 7CM DE ALTURA COM PLACAS TIPO ESMALTADA EXTRA DE DIMENSÕES 45X45CM. AF_06/2014</t>
  </si>
  <si>
    <t>3.3</t>
  </si>
  <si>
    <t>13.301.0080-B</t>
  </si>
  <si>
    <t>PISO CIMENTADO,COM 1,5CM DE ESPESSURA,COM ARGAMASSA DE CIMENTO E AREIA,NO TRACO 1:3,ALISADO A COLHER, SOBRE BASE EXISTENTE - AREA DAS ESCADAS</t>
  </si>
  <si>
    <t>3.4</t>
  </si>
  <si>
    <t>87273</t>
  </si>
  <si>
    <t>REVESTIMENTO CERÂMICO PARA PAREDES INTERNAS COM PLACAS TIPO ESMALTADA EXTRA DE DIMENSÕES 33X45 CM APLICADAS EM AMBIENTES DE ÁREA MAIOR QUE 5 M² NA ALTURA INTEIRA DAS PAREDES. AF_06/2014 - AZULEJO</t>
  </si>
  <si>
    <t>3.5</t>
  </si>
  <si>
    <t>13.50.10 (E)</t>
  </si>
  <si>
    <t>DEMOLIÇÃO DE TACOS DE MADEIRA, INCLUSIVE ARGAMASSA DE ASSENTAMENTO</t>
  </si>
  <si>
    <t>SIURB</t>
  </si>
  <si>
    <t>3.6</t>
  </si>
  <si>
    <t>97634</t>
  </si>
  <si>
    <t>DEMOLIÇÃO DE REVESTIMENTO CERÂMICO, DE FORMA MECANIZADA COM MARTELETE, SEM REAPROVEITAMENTO. AF_12/2017</t>
  </si>
  <si>
    <t>3.7</t>
  </si>
  <si>
    <t>08.51.00 (I)</t>
  </si>
  <si>
    <t>DEMOLIÇÃO DE CONCRETO ARMADO</t>
  </si>
  <si>
    <t>3.8</t>
  </si>
  <si>
    <t>94439</t>
  </si>
  <si>
    <t>(COMPOSIÇÃO REPRESENTATIVA) DO SERVIÇO DE CONTRAPISO EM ARGAMASSA TRAÇO 1:4 (CIM E AREIA), BETONEIRA 400 L, E = 4 CM ÁREAS SECAS E MOLHADAS SOBRE LAJE , E = 3 CM ÁREAS MOLHADAS SOBRE IMPERMEABILIZAÇÃO, CASA E EDIFICAÇÃO PÚBLICA PADRÃO. AF_11/2014</t>
  </si>
  <si>
    <t>3.9</t>
  </si>
  <si>
    <t>022026</t>
  </si>
  <si>
    <t>DEMOLICAO CONTRAPISO/CAM.REGUL.PARA PISOS ATE 5cm</t>
  </si>
  <si>
    <t>SBC</t>
  </si>
  <si>
    <t>3.10</t>
  </si>
  <si>
    <t>101727</t>
  </si>
  <si>
    <t>PISO VINÍLICO SEMI-FLEXÍVEL EM PLACAS, PADRÃO LISO, ESPESSURA 3,2 MM, FIXADO COM COLA. AF_09/2020</t>
  </si>
  <si>
    <t>4</t>
  </si>
  <si>
    <t>ESQUADRIAS</t>
  </si>
  <si>
    <t>4.1</t>
  </si>
  <si>
    <t>14.003.0061-A</t>
  </si>
  <si>
    <t>JANELA DE ALUMINIO ANODIZADO AO NATURAL,TIPO PIVOTANTE,COM PAINEL PIVOTANTE VERTICAL,EM PERFIS SERIE 28. FORNECIMENTO E COLOCACAO</t>
  </si>
  <si>
    <t>4.2</t>
  </si>
  <si>
    <t>150158</t>
  </si>
  <si>
    <t>PELICULA ADESIVA APLICADA EM VIDROS-TIPO INSULFILM (PARA JANELAS DO BANHEIRO)</t>
  </si>
  <si>
    <t>4.3</t>
  </si>
  <si>
    <t>C1516</t>
  </si>
  <si>
    <t>JANELA DE ALUMÍNIO, TIPO VENEZIANA</t>
  </si>
  <si>
    <t>4.4</t>
  </si>
  <si>
    <t>C4951</t>
  </si>
  <si>
    <t>VIDRO TEMPERADO INCOLOR C/MASSA E=10MM, COLOCADO</t>
  </si>
  <si>
    <t>4.5</t>
  </si>
  <si>
    <t>08.02.58 (E)</t>
  </si>
  <si>
    <t>CA.09 - CAIXILHO EM ALUMÍNIO ANODIZADO - MAXIMAR</t>
  </si>
  <si>
    <t>4.6</t>
  </si>
  <si>
    <t>88309</t>
  </si>
  <si>
    <t>PEDREIRO COM ENCARGOS COMPLEMENTARES</t>
  </si>
  <si>
    <t>H</t>
  </si>
  <si>
    <t>4.7</t>
  </si>
  <si>
    <t>00036888</t>
  </si>
  <si>
    <t>GUARNICAO / MOLDURA / ARREMATE DE ACABAMENTO PARA ESQUADRIA, EM ALUMINIO PERFIL 25, ACABAMENTO ANODIZADO BRANCO OU BRILHANTE, PARA 1 FACE</t>
  </si>
  <si>
    <t>4.8</t>
  </si>
  <si>
    <t>I2252</t>
  </si>
  <si>
    <t>VIDRO COMUM FUMÊ, E = 4MM (COLOCADO)</t>
  </si>
  <si>
    <t>4.9</t>
  </si>
  <si>
    <t>98689</t>
  </si>
  <si>
    <t>SOLEIRA EM GRANITO, LARGURA 15 CM, ESPESSURA 2,0 CM. AF_09/2020</t>
  </si>
  <si>
    <t>4.10</t>
  </si>
  <si>
    <t>13.025.0061-A</t>
  </si>
  <si>
    <t>ASSENTAMENTO DE PEITORIL DE MARMORE, GRANITO OU AFINS, EXCLUSIVE ESTES, DE 20 A 30CM DE LARGURA, ASSENTE CONFORME ITEM 13.345.0015</t>
  </si>
  <si>
    <t>4.11</t>
  </si>
  <si>
    <t>08.02.81 (E)</t>
  </si>
  <si>
    <t>EP.11 - TELA MOSQUITEIRO EM ARAME GALVANIZADO MALHA 14, FIO 28 INCLUSIVE REQUADRO</t>
  </si>
  <si>
    <t>4.12</t>
  </si>
  <si>
    <t>97645</t>
  </si>
  <si>
    <t>REMOÇÃO DE JANELAS, DE FORMA MANUAL, SEM REAPROVEITAMENTO. AF_12/2017</t>
  </si>
  <si>
    <t>5</t>
  </si>
  <si>
    <t>PORTAS</t>
  </si>
  <si>
    <t>5.1</t>
  </si>
  <si>
    <t>C1360</t>
  </si>
  <si>
    <t>FECHADURA COMPLETA PARA PORTA EXTERNA</t>
  </si>
  <si>
    <t>5.2</t>
  </si>
  <si>
    <t>5.3</t>
  </si>
  <si>
    <t>5.4</t>
  </si>
  <si>
    <t>5.5</t>
  </si>
  <si>
    <t>91315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</si>
  <si>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</si>
  <si>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5.6</t>
  </si>
  <si>
    <t>97644</t>
  </si>
  <si>
    <t>REMOÇÃO DE PORTAS, DE FORMA MANUAL, SEM REAPROVEITAMENTO. AF_12/2017</t>
  </si>
  <si>
    <t>5.7</t>
  </si>
  <si>
    <t>S09714</t>
  </si>
  <si>
    <t>Fornecimento e montagem de porta para parede drywall (gesso acartonado), semi-oca, inclusive caixão em madeira e ferragens - 80 x 210 cm</t>
  </si>
  <si>
    <t>Un</t>
  </si>
  <si>
    <t>5.8</t>
  </si>
  <si>
    <t>S09715</t>
  </si>
  <si>
    <t>Fornecimento e montagem de porta para parede drywall (gesso acartonado), semi-oca, inclusive caixão em madeira e ferragens - 90 x 210 cm</t>
  </si>
  <si>
    <t>6</t>
  </si>
  <si>
    <t>FORRO</t>
  </si>
  <si>
    <t>6.1</t>
  </si>
  <si>
    <t>96114</t>
  </si>
  <si>
    <t>FORRO EM DRYWALL, PARA AMBIENTES COMERCIAIS, INCLUSIVE ESTRUTURA DE FIXAÇÃO. AF_05/2017_PS</t>
  </si>
  <si>
    <t>6.2</t>
  </si>
  <si>
    <t>S05045</t>
  </si>
  <si>
    <t>Forro de pvc, em placas 1,25 x 0,625, cor branca ou palha, marca Medabil ou similar, inclusive estrutura de fixação (perfís), instalado</t>
  </si>
  <si>
    <t>7</t>
  </si>
  <si>
    <t>PINTURAS</t>
  </si>
  <si>
    <t>7.1</t>
  </si>
  <si>
    <t>88494</t>
  </si>
  <si>
    <t>APLICAÇÃO E LIXAMENTO DE MASSA LÁTEX EM TETO, UMA DEMÃO. AF_06/2014</t>
  </si>
  <si>
    <t>7.2</t>
  </si>
  <si>
    <t>88484</t>
  </si>
  <si>
    <t>APLICAÇÃO DE FUNDO SELADOR ACRÍLICO EM TETO, UMA DEMÃO. AF_06/2014</t>
  </si>
  <si>
    <t>7.3</t>
  </si>
  <si>
    <t>88488</t>
  </si>
  <si>
    <t>APLICAÇÃO MANUAL DE PINTURA COM TINTA LÁTEX ACRÍLICA EM TETO, DUAS DEMÃOS. AF_06/2014</t>
  </si>
  <si>
    <t>7.4</t>
  </si>
  <si>
    <t>88485</t>
  </si>
  <si>
    <t>APLICAÇÃO DE FUNDO SELADOR ACRÍLICO EM PAREDES, UMA DEMÃO. AF_06/2014</t>
  </si>
  <si>
    <t>7.5</t>
  </si>
  <si>
    <t>88495</t>
  </si>
  <si>
    <t>APLICAÇÃO E LIXAMENTO DE MASSA LÁTEX EM PAREDES, UMA DEMÃO. AF_06/2014</t>
  </si>
  <si>
    <t>7.6</t>
  </si>
  <si>
    <t>88489</t>
  </si>
  <si>
    <t>APLICAÇÃO MANUAL DE PINTURA COM TINTA LÁTEX ACRÍLICA EM PAREDES, DUAS DEMÃOS. AF_06/2014</t>
  </si>
  <si>
    <t>7.7</t>
  </si>
  <si>
    <t>88411</t>
  </si>
  <si>
    <t>APLICAÇÃO MANUAL DE FUNDO SELADOR ACRÍLICO EM PANOS COM PRESENÇA DE VÃOS DE EDIFÍCIOS DE MÚLTIPLOS PAVIMENTOS. AF_06/2014</t>
  </si>
  <si>
    <t>7.8</t>
  </si>
  <si>
    <t>88424</t>
  </si>
  <si>
    <t>APLICAÇÃO MANUAL DE PINTURA COM TINTA TEXTURIZADA ACRÍLICA EM PANOS COM PRESENÇA DE VÃOS DE EDIFÍCIOS DE MÚLTIPLOS PAVIMENTOS, DUAS CORES. AF_06/2014</t>
  </si>
  <si>
    <t>7.9</t>
  </si>
  <si>
    <t>S02305</t>
  </si>
  <si>
    <t>Aplicação de 01 demão de fundo sintético nivelador sobre superfícies de madeira - R1</t>
  </si>
  <si>
    <t>7.10</t>
  </si>
  <si>
    <t>102219</t>
  </si>
  <si>
    <t>PINTURA TINTA DE ACABAMENTO (PIGMENTADA) ESMALTE SINTÉTICO ACETINADO EM MADEIRA, 2 DEMÃOS. AF_01/2021</t>
  </si>
  <si>
    <t>7.11</t>
  </si>
  <si>
    <t>100719</t>
  </si>
  <si>
    <t>PINTURA COM TINTA ALQUÍDICA DE FUNDO (TIPO ZARCÃO) PULVERIZADA SOBRE PERFIL METÁLICO EXECUTADO EM FÁBRICA (POR DEMÃO). AF_01/2020_PE</t>
  </si>
  <si>
    <t>7.12</t>
  </si>
  <si>
    <t>100743</t>
  </si>
  <si>
    <t>PINTURA COM TINTA ALQUÍDICA DE ACABAMENTO (ESMALTE SINTÉTICO BRILHANTE) PULVERIZADA SOBRE PERFIL METÁLICO EXECUTADO EM FÁBRICA (POR DEMÃO). AF_01/2020</t>
  </si>
  <si>
    <t>7.13</t>
  </si>
  <si>
    <t>99814</t>
  </si>
  <si>
    <t>LIMPEZA DE SUPERFÍCIE COM JATO DE ALTA PRESSÃO. AF_04/2019</t>
  </si>
  <si>
    <t>7.14</t>
  </si>
  <si>
    <t>95622</t>
  </si>
  <si>
    <t>APLICAÇÃO MANUAL DE TINTA LÁTEX ACRÍLICA EM PANOS COM PRESENÇA DE VÃOS DE EDIFÍCIOS DE MÚLTIPLOS PAVIMENTOS, DUAS DEMÃOS. AF_11/2016</t>
  </si>
  <si>
    <t>7.15</t>
  </si>
  <si>
    <t>95623</t>
  </si>
  <si>
    <t>APLICAÇÃO MANUAL DE TINTA LÁTEX ACRÍLICA EM PANOS SEM PRESENÇA DE VÃOS DE EDIFÍCIOS DE MÚLTIPLOS PAVIMENTOS, DUAS DEMÃOS. AF_11/2016</t>
  </si>
  <si>
    <t>8</t>
  </si>
  <si>
    <t>INSTALAÇÕES ELÉTRICAS</t>
  </si>
  <si>
    <t>8.1</t>
  </si>
  <si>
    <t>I13216</t>
  </si>
  <si>
    <t>Luminária de sobrepor, (tecnolux ref.FLP-6478/2x20) Tubled corpo/ refletor e aletas fabricadas em chapa de aço tratada e pintada em epoxi branco, para uso de 2 lampadas tubled de 20w</t>
  </si>
  <si>
    <t>un</t>
  </si>
  <si>
    <t>8.2</t>
  </si>
  <si>
    <t>C0855</t>
  </si>
  <si>
    <t>CONDULETE DE PVC DE 1" TIPO C - E - LL - LR</t>
  </si>
  <si>
    <t>8.3</t>
  </si>
  <si>
    <t>91924</t>
  </si>
  <si>
    <t>CABO DE COBRE FLEXÍVEL ISOLADO, 1,5 MM², ANTI-CHAMA 450/750 V, PARA CIRCUITOS TERMINAIS - FORNECIMENTO E INSTALAÇÃO. AF_12/2015</t>
  </si>
  <si>
    <t>8.4</t>
  </si>
  <si>
    <t>91926</t>
  </si>
  <si>
    <t>CABO DE COBRE FLEXÍVEL ISOLADO, 2,5 MM², ANTI-CHAMA 450/750 V, PARA CIRCUITOS TERMINAIS - FORNECIMENTO E INSTALAÇÃO. AF_12/2015</t>
  </si>
  <si>
    <t>8.5</t>
  </si>
  <si>
    <t>92980</t>
  </si>
  <si>
    <t>CABO DE COBRE FLEXÍVEL ISOLADO, 10 MM², ANTI-CHAMA 0,6/1,0 KV, PARA DISTRIBUIÇÃO - FORNECIMENTO E INSTALAÇÃO. AF_12/2015</t>
  </si>
  <si>
    <t>8.6</t>
  </si>
  <si>
    <t>90447</t>
  </si>
  <si>
    <t>RASGO EM ALVENARIA PARA ELETRODUTOS COM DIAMETROS MENORES OU IGUAIS A 40 MM. AF_05/2015</t>
  </si>
  <si>
    <t>8.7</t>
  </si>
  <si>
    <t>15.018.0117-0</t>
  </si>
  <si>
    <t>CAIXA DE LIGACAO DE PVC,TIPO CONDULETES,PARA 5 OU 6 ENTRADAS,COM DIAMETRO DE 1/2".FORNECIMENTO E COLOCACAO.</t>
  </si>
  <si>
    <t>8.8</t>
  </si>
  <si>
    <t>91981</t>
  </si>
  <si>
    <t>INTERRUPTOR BIPOLAR (1 MÓDULO), 10A/250V, INCLUINDO SUPORTE E PLACA - FORNECIMENTO E INSTALAÇÃO. AF_09/2017</t>
  </si>
  <si>
    <t>8.9</t>
  </si>
  <si>
    <t>060680</t>
  </si>
  <si>
    <t>LUMINARIA DE EMERGENCIA 30 LEDS BIVOLT LDE INTELBRAS</t>
  </si>
  <si>
    <t>8.10</t>
  </si>
  <si>
    <t>060819</t>
  </si>
  <si>
    <t>LAMPADA LED TUBULAR BIVOLT T5 16W 115CM</t>
  </si>
  <si>
    <t>8.11</t>
  </si>
  <si>
    <t>S07871</t>
  </si>
  <si>
    <t>Disjuntor monopolar DR 25 A - Dispositivo residual diferencial, tipo AC, ref.5SU1 Siemens ou similar</t>
  </si>
  <si>
    <t>8.12</t>
  </si>
  <si>
    <t>15.018.0175-A</t>
  </si>
  <si>
    <t>CANALETA PERFURADA ALTA(PERFILADOS),MEDINDO(38X38X6000)MM PRE-GALVANIZADA,INCLUSIVE SUPORTE E CONEXOES.FORNECIMENTO E COLOCACAO</t>
  </si>
  <si>
    <t>8.13</t>
  </si>
  <si>
    <t>I13306</t>
  </si>
  <si>
    <t>Tampa de encaixe para tê horizontal 150 x 150mm, galvanizada à fogo (ref. Mopa ou similar)</t>
  </si>
  <si>
    <t>8.14</t>
  </si>
  <si>
    <t>S13364</t>
  </si>
  <si>
    <t>Luva de emenda para eletroduto, aço galvanizado, dn 25 mm (1"), aparente, instalada em teto - fornecimento e instalaçâo</t>
  </si>
  <si>
    <t>8.15</t>
  </si>
  <si>
    <t>91929</t>
  </si>
  <si>
    <t>CABO DE COBRE FLEXÍVEL ISOLADO, 4 MM², ANTI-CHAMA 0,6/1,0 KV, PARA CIRCUITOS TERMINAIS - FORNECIMENTO E INSTALAÇÃO. AF_12/2015</t>
  </si>
  <si>
    <t>8.16</t>
  </si>
  <si>
    <t>S08318</t>
  </si>
  <si>
    <t>Terminal 100 x 50 mm para eletrocalha metalica (ref. Mopa ou similar)</t>
  </si>
  <si>
    <t>8.17</t>
  </si>
  <si>
    <t>S04011</t>
  </si>
  <si>
    <t>Eletroduto pvc roscavel, d=1 1/2" - Fornecimento</t>
  </si>
  <si>
    <t>8.18</t>
  </si>
  <si>
    <t>91872</t>
  </si>
  <si>
    <t>ELETRODUTO RÍGIDO ROSCÁVEL, PVC, DN 32 MM (1"), PARA CIRCUITOS TERMINAIS, INSTALADO EM PAREDE - FORNECIMENTO E INSTALAÇÃO. AF_12/2015</t>
  </si>
  <si>
    <t>8.19</t>
  </si>
  <si>
    <t>88247</t>
  </si>
  <si>
    <t>AUXILIAR DE ELETRICISTA COM ENCARGOS COMPLEMENTARES</t>
  </si>
  <si>
    <t>8.20</t>
  </si>
  <si>
    <t>88264</t>
  </si>
  <si>
    <t>ELETRICISTA COM ENCARGOS COMPLEMENTARES</t>
  </si>
  <si>
    <t>8.21</t>
  </si>
  <si>
    <t>91996</t>
  </si>
  <si>
    <t>TOMADA MÉDIA DE EMBUTIR (1 MÓDULO), 2P+T 10 A, INCLUINDO SUPORTE E PLACA - FORNECIMENTO E INSTALAÇÃO. AF_12/2015</t>
  </si>
  <si>
    <t>8.22</t>
  </si>
  <si>
    <t>00038077</t>
  </si>
  <si>
    <t>INTERRUPTOR SIMPLES + TOMADA 2P+T 10A, 250V, CONJUNTO MONTADO PARA EMBUTIR 4" X 2" (PLACA + SUPORTE + MODULOS)</t>
  </si>
  <si>
    <t>8.23</t>
  </si>
  <si>
    <t>00039387</t>
  </si>
  <si>
    <t>LAMPADA LED TUBULAR BIVOLT 18/20 W, BASE G13</t>
  </si>
  <si>
    <t>8.24</t>
  </si>
  <si>
    <t>104475</t>
  </si>
  <si>
    <t>COMPOSIÇÃO PARAMÉTRICA DE PONTO ELÉTRICO DE TOMADA DE USO GERAL 2P+T (10A/250V) EM EDIFÍCIO RESIDENCIAL COM ELETRODUTO EMBUTIDO EM RASGOS NAS PAREDES, INCLUSO TOMADA, ELETRODUTO, CABO, RASGO, QUEBRA E CHUMBAMENTO. AF_11/2022</t>
  </si>
  <si>
    <t>8.25</t>
  </si>
  <si>
    <t>I01345</t>
  </si>
  <si>
    <t>Luminária (calha) p/ lampada fluorescente 2 x 40w/tubular LED 18w a 20w</t>
  </si>
  <si>
    <t>8.26</t>
  </si>
  <si>
    <t>15.018.0550-A</t>
  </si>
  <si>
    <t>ELETROCALHA LISA,COM TAMPA,TIPO "U",100X50MM,TRATAMENTO SUPERFICIAL PRE-ZINCADO A QUENTE,INCLUSIVE CONEXOES,ACESSORIOS EFIXACAO SUPERIOR.FORNECIMENTO E COLOCACAO</t>
  </si>
  <si>
    <t>8.27</t>
  </si>
  <si>
    <t>060235</t>
  </si>
  <si>
    <t>RELE FOTOELETRICO 1000W-127V</t>
  </si>
  <si>
    <t>8.28</t>
  </si>
  <si>
    <t>05946</t>
  </si>
  <si>
    <t>SUPORTE TIPO PE DE GALINHA PARA FIXACAODE LUMINARIAS</t>
  </si>
  <si>
    <t>8.29</t>
  </si>
  <si>
    <t>S93654S</t>
  </si>
  <si>
    <t>Disjuntor monopolar tipo din, corrente nominal de 16a - fornecimento e instalação. af_10/2020</t>
  </si>
  <si>
    <t>8.30</t>
  </si>
  <si>
    <t>101659</t>
  </si>
  <si>
    <t>LUMINÁRIA DE LED PARA ILUMINAÇÃO PÚBLICA, DE 181 W ATÉ 239 W - FORNECIMENTO E INSTALAÇÃO. AF_08/2020</t>
  </si>
  <si>
    <t>9</t>
  </si>
  <si>
    <t>INSTALAÇÕES DE COMBATE A INCÊNDIO</t>
  </si>
  <si>
    <t>9.1</t>
  </si>
  <si>
    <t>88267</t>
  </si>
  <si>
    <t>ENCANADOR OU BOMBEIRO HIDRÁULICO COM ENCARGOS COMPLEMENTARES</t>
  </si>
  <si>
    <t>9.2</t>
  </si>
  <si>
    <t>88248</t>
  </si>
  <si>
    <t>AUXILIAR DE ENCANADOR OU BOMBEIRO HIDRÁULICO COM ENCARGOS COMPLEMENTARES</t>
  </si>
  <si>
    <t>9.3</t>
  </si>
  <si>
    <t>00039246</t>
  </si>
  <si>
    <t>ELETRODUTODUTO PEAD FLEXIVEL PAREDE SIMPLES, CORRUGACAO HELICOIDAL, COR PRETA, SEM ROSCA, DE 1 1/2", PARA CABEAMENTO SUBTERRANEO (NBR 15715)</t>
  </si>
  <si>
    <t>9.4</t>
  </si>
  <si>
    <t>92336</t>
  </si>
  <si>
    <t>TUBO DE AÇO GALVANIZADO COM COSTURA, CLASSE MÉDIA, CONEXÃO RANHURADA, DN 65 (2 1/2"), INSTALADO EM PRUMADAS - FORNECIMENTO E INSTALAÇÃO. AF_10/2020</t>
  </si>
  <si>
    <t>9.5</t>
  </si>
  <si>
    <t>00011964</t>
  </si>
  <si>
    <t>PARAFUSO DE ACO TIPO CHUMBADOR PARABOLT, DIAMETRO 3/8", COMPRIMENTO 75 MM</t>
  </si>
  <si>
    <t>9.6</t>
  </si>
  <si>
    <t>92892</t>
  </si>
  <si>
    <t>UNIÃO, EM FERRO GALVANIZADO, DN 25 (1"), CONEXÃO ROSQUEADA, INSTALADO EM REDE DE ALIMENTAÇÃO PARA HIDRANTE - FORNECIMENTO E INSTALAÇÃO. AF_10/2020</t>
  </si>
  <si>
    <t>9.7</t>
  </si>
  <si>
    <t>00006307</t>
  </si>
  <si>
    <t>TE DE REDUCAO DE FERRO GALVANIZADO, COM ROSCA BSP, DE 2 1/2" X 1"</t>
  </si>
  <si>
    <t>9.8</t>
  </si>
  <si>
    <t>C0946</t>
  </si>
  <si>
    <t>COTOVELO AÇO GALV. D= 65mm (2 1/2")</t>
  </si>
  <si>
    <t>9.9</t>
  </si>
  <si>
    <t>C0942</t>
  </si>
  <si>
    <t>COTOVELO AÇO GALV. D= 25mm (1")</t>
  </si>
  <si>
    <t>9.10</t>
  </si>
  <si>
    <t>C1694</t>
  </si>
  <si>
    <t>LUVA DE UNIÃO AÇO GALVANIZADO DE (2 1/2")</t>
  </si>
  <si>
    <t>9.11</t>
  </si>
  <si>
    <t>I1433</t>
  </si>
  <si>
    <t>LUVA UNIÃO AÇO GALVANIZADO (F.G) (2 1/2")</t>
  </si>
  <si>
    <t>9.12</t>
  </si>
  <si>
    <t>00004350</t>
  </si>
  <si>
    <t>BUCHA DE NYLON, DIAMETRO DO FURO 8 MM, COMPRIMENTO 40 MM, COM PARAFUSO DE ROSCA SOBERBA, CABECA CHATA, FENDA SIMPLES, 4,8 X 50 MM</t>
  </si>
  <si>
    <t>9.13</t>
  </si>
  <si>
    <t>92909</t>
  </si>
  <si>
    <t>LUVA DE REDUÇÃO, EM FERRO GALVANIZADO, 2" X 1", CONEXÃO ROSQUEADA, INSTALADO EM PRUMADAS - FORNECIMENTO E INSTALAÇÃO. AF_10/2020</t>
  </si>
  <si>
    <t>9.14</t>
  </si>
  <si>
    <t>I006647</t>
  </si>
  <si>
    <t>FITA ANTICORROSIVA SCOTCHRAP 50 PVC PRETA 50mm 30m HT002007637 3M</t>
  </si>
  <si>
    <t>9.15</t>
  </si>
  <si>
    <t>S00899</t>
  </si>
  <si>
    <t>Fornecimento e assentamento de joelho 90 de ferro galvanizado de 2"</t>
  </si>
  <si>
    <t>9.16</t>
  </si>
  <si>
    <t>S92902S</t>
  </si>
  <si>
    <t>União, em ferro galvanizado, conexão rosqueada, dn 65 (2 1/2"), instalado em rede de alimentação para sprinkler - fornecimento e instalação. af_10/2020</t>
  </si>
  <si>
    <t>9.17</t>
  </si>
  <si>
    <t>S00936</t>
  </si>
  <si>
    <t>Fornecimento e assentamento de luva de ferro galvanizado de 1"</t>
  </si>
  <si>
    <t>9.18</t>
  </si>
  <si>
    <t>S00939</t>
  </si>
  <si>
    <t>Fornecimento e assentamento de luva de ferro galvanizado de 2"</t>
  </si>
  <si>
    <t>9.19</t>
  </si>
  <si>
    <t>S92935S</t>
  </si>
  <si>
    <t>Luva de redução, em ferro galvanizado, 2 1/2" x 2", conexão rosqueada, instalado em rede de alimentação para hidrante - fornecimento e instalação. af_10/2020</t>
  </si>
  <si>
    <t>9.20</t>
  </si>
  <si>
    <t>C1826</t>
  </si>
  <si>
    <t>NIPLE DUPLO DE REDUÇÃO AÇO GALV. D=20X15mm (3/4"X1/2") À 25X20mm (1"X3/4")</t>
  </si>
  <si>
    <t>9.21</t>
  </si>
  <si>
    <t>C4309</t>
  </si>
  <si>
    <t>PINTURA POLIURETANO EM 02 (DUAS) DEMÃOS SOBRE TUBULAÇÃO *USAR EPOXI PARA FUNDO E ESMALTE SINTETICO VERMELHO.</t>
  </si>
  <si>
    <t>9.22</t>
  </si>
  <si>
    <t>C2713</t>
  </si>
  <si>
    <t>VÁLVULA DE RETENÇÃO HORIZONTAL D= 65mm (2 1/2")</t>
  </si>
  <si>
    <t>9.23</t>
  </si>
  <si>
    <t>00006305</t>
  </si>
  <si>
    <t>TE DE REDUCAO DE FERRO GALVANIZADO, COM ROSCA BSP, DE 2" X 1"</t>
  </si>
  <si>
    <t>9.24</t>
  </si>
  <si>
    <t>I06299S</t>
  </si>
  <si>
    <t>Te de ferro galvanizado, de 2 1/2"</t>
  </si>
  <si>
    <t>9.25</t>
  </si>
  <si>
    <t>00037539</t>
  </si>
  <si>
    <t>PLACA DE SINALIZACAO DE SEGURANCA CONTRA INCENDIO, FOTOLUMINESCENTE, RETANGULAR, *13 X 26* CM, EM PVC *2* MM ANTI-CHAMAS (SIMBOLOS, CORES E PICTOGRAMAS CONFORME NBR 16820)</t>
  </si>
  <si>
    <t>9.26</t>
  </si>
  <si>
    <t>05.054.0105-0</t>
  </si>
  <si>
    <t>PLACA FOTOLUMINESCENTE DE SINALIZACAO DE SEGURANCA CONTRA INCENDIO,PARA EQUIPAMENTOS DE COMBATE A INCENDIO E ALARME,EM PVC ANTICHAMA,DIMENSOES APROXIMADAS DE (15X15)CM,CONFORME ABNT NBR 16820.FORNECIMENTO E COLOCACAO</t>
  </si>
  <si>
    <t>9.27</t>
  </si>
  <si>
    <t>I13178</t>
  </si>
  <si>
    <t>Recarga de Extintor de pó químico seco (PQS), capacidade 6 kg ABC</t>
  </si>
  <si>
    <t>9.28</t>
  </si>
  <si>
    <t>I10773</t>
  </si>
  <si>
    <t>Recarga de Extintor de dióxido de carbono (CO2), capacidade 6 kg, tempo de descarga 16s</t>
  </si>
  <si>
    <t>9.29</t>
  </si>
  <si>
    <t>I13177</t>
  </si>
  <si>
    <t>Recarga de Extintor de pó químico seco (PQS), capacidade 4 kg ABC</t>
  </si>
  <si>
    <t>9.30</t>
  </si>
  <si>
    <t>97599</t>
  </si>
  <si>
    <t>LUMINÁRIA DE EMERGÊNCIA, COM 30 LÂMPADAS LED DE 2 W, SEM REATOR - FORNECIMENTO E INSTALAÇÃO. AF_02/2020</t>
  </si>
  <si>
    <t>9.31</t>
  </si>
  <si>
    <t>I12883</t>
  </si>
  <si>
    <t>Detector de fumaça óptico endereçável, modelo VRE-F, marca VERIN ou similar</t>
  </si>
  <si>
    <t>10</t>
  </si>
  <si>
    <t>INSTALAÇÕES LÓGICA E TELEÔNICA</t>
  </si>
  <si>
    <t>10.1</t>
  </si>
  <si>
    <t>S10336</t>
  </si>
  <si>
    <t>Fornecimento e instalação de caixa de sobrepor em pvc, para 02 conectores rj-45, com espelho</t>
  </si>
  <si>
    <t>10.2</t>
  </si>
  <si>
    <t>S09519</t>
  </si>
  <si>
    <t>Tala plana perfurada 100mm para eletrocalha metálica (ref.: mopa ou similar) - Rev 01</t>
  </si>
  <si>
    <t>10.3</t>
  </si>
  <si>
    <t>C4533</t>
  </si>
  <si>
    <t>CABO LÓGICO 4 PARES, CATEGORIA 6 - UTP</t>
  </si>
  <si>
    <t>10.4</t>
  </si>
  <si>
    <t>C0672</t>
  </si>
  <si>
    <t>CANALETA PLÁSTICA (20 X 10)MM, SISTEMA "X"</t>
  </si>
  <si>
    <t>11</t>
  </si>
  <si>
    <t>INSTALAÇÕES HIDROSSANITÁRIAS</t>
  </si>
  <si>
    <t>11.1</t>
  </si>
  <si>
    <t>INSTALAÇÃO DE AGUA FRIA</t>
  </si>
  <si>
    <t>11.1.1</t>
  </si>
  <si>
    <t>89497</t>
  </si>
  <si>
    <t>JOELHO 90 GRAUS, PVC, SOLDÁVEL, DN 40MM, INSTALADO EM PRUMADA DE ÁGUA - FORNECIMENTO E INSTALAÇÃO. AF_06/2022</t>
  </si>
  <si>
    <t>11.1.2</t>
  </si>
  <si>
    <t>89498</t>
  </si>
  <si>
    <t>JOELHO 45 GRAUS, PVC, SOLDÁVEL, DN 40MM, INSTALADO EM PRUMADA DE ÁGUA - FORNECIMENTO E INSTALAÇÃO. AF_06/2022</t>
  </si>
  <si>
    <t>11.1.3</t>
  </si>
  <si>
    <t>S89448S</t>
  </si>
  <si>
    <t>Tubo, pvc, soldável, dn 40mm, instalado em prumada de água - fornecimento e instalação. af_06/2022</t>
  </si>
  <si>
    <t>11.1.4</t>
  </si>
  <si>
    <t>I02112</t>
  </si>
  <si>
    <t>Te 90° pvc rigido soldavel, marrom, d= 40mm</t>
  </si>
  <si>
    <t>11.1.5</t>
  </si>
  <si>
    <t>102137</t>
  </si>
  <si>
    <t>CHAVE DE BOIA AUTOMÁTICA SUPERIOR/INFERIOR 15A/250V - FORNECIMENTO E INSTALAÇÃO. AF_12/2020</t>
  </si>
  <si>
    <t>11.1.6</t>
  </si>
  <si>
    <t>I01442</t>
  </si>
  <si>
    <t>Luva pvc rigido soldavel, marrom, d= 40mm</t>
  </si>
  <si>
    <t>11.1.7</t>
  </si>
  <si>
    <t>94792</t>
  </si>
  <si>
    <t>REGISTRO DE GAVETA BRUTO, LATÃO, ROSCÁVEL, 1", COM ACABAMENTO E CANOPLA CROMADOS - FORNECIMENTO E INSTALAÇÃO. AF_08/2021</t>
  </si>
  <si>
    <t>11.1.8</t>
  </si>
  <si>
    <t>89987</t>
  </si>
  <si>
    <t>REGISTRO DE GAVETA BRUTO, LATÃO, ROSCÁVEL, 3/4", COM ACABAMENTO E CANOPLA CROMADOS - FORNECIMENTO E INSTALAÇÃO. AF_08/2021</t>
  </si>
  <si>
    <t>11.1.9</t>
  </si>
  <si>
    <t>I056532</t>
  </si>
  <si>
    <t>ENGATE FLEXIVEL PVC TIGRE 1/2" x 30cm</t>
  </si>
  <si>
    <t>11.1.10</t>
  </si>
  <si>
    <t>052139</t>
  </si>
  <si>
    <t>ADAPTADOR PVC CURTO SOLDAVEL BOLSA/ROSCA 25mmx3/4"</t>
  </si>
  <si>
    <t>11.1.11</t>
  </si>
  <si>
    <t>15.038.0202-0</t>
  </si>
  <si>
    <t>ADAPTADOR SOLDAVEL CURTO COM BOLSA E ROSCA PARA REGISTRO,COM DIAMETRO DE 32MMX1".FORNECIMENTO</t>
  </si>
  <si>
    <t>11.1.12</t>
  </si>
  <si>
    <t>15.038.0203-0</t>
  </si>
  <si>
    <t>ADAPTADOR SOLDAVEL CURTO COM BOLSA E ROSCA PARA REGISTRO,COM DIAMETRO DE 40MMX1.1/4".FORNECIMENTO</t>
  </si>
  <si>
    <t>11.1.13</t>
  </si>
  <si>
    <t>S01072</t>
  </si>
  <si>
    <t>Bucha de redução curta de pvc rígido soldável, marrom, diâm = 32 x 25mm</t>
  </si>
  <si>
    <t>11.1.14</t>
  </si>
  <si>
    <t>S01081</t>
  </si>
  <si>
    <t>Bucha de redução longa de pvc rígido soldável, marrom, diâm = 40 x 25mm</t>
  </si>
  <si>
    <t>11.1.15</t>
  </si>
  <si>
    <t>S01073</t>
  </si>
  <si>
    <t>Bucha de redução curta de pvc rígido soldável, marrom, diâm = 40 x 32mm</t>
  </si>
  <si>
    <t>11.1.16</t>
  </si>
  <si>
    <t>I10358</t>
  </si>
  <si>
    <t>Registro esfera PVC soldável Ø 32mm</t>
  </si>
  <si>
    <t>11.1.17</t>
  </si>
  <si>
    <t>S89481S</t>
  </si>
  <si>
    <t>Joelho 90 graus, pvc, soldável, dn 25mm, instalado em prumada de água - fornecimento e instalação. af_06/2022</t>
  </si>
  <si>
    <t>11.1.18</t>
  </si>
  <si>
    <t>S89492S</t>
  </si>
  <si>
    <t>Joelho 90 graus, pvc, soldável, dn 32mm, instalado em prumada de água - fornecimento e instalação. af_06/2022</t>
  </si>
  <si>
    <t>11.1.19</t>
  </si>
  <si>
    <t>S89424S</t>
  </si>
  <si>
    <t>Luva, pvc, soldável, dn 25mm, instalado em ramal de distribuição de água - fornecimento e instalação. af_06/2022</t>
  </si>
  <si>
    <t>11.1.20</t>
  </si>
  <si>
    <t>S89431S</t>
  </si>
  <si>
    <t>Luva, pvc, soldável, dn 32mm, instalado em ramal de distribuição de água - fornecimento e instalação. af_06/2022</t>
  </si>
  <si>
    <t>11.1.21</t>
  </si>
  <si>
    <t>11.1.22</t>
  </si>
  <si>
    <t>89446</t>
  </si>
  <si>
    <t>TUBO, PVC, SOLDÁVEL, DN 25MM, INSTALADO EM PRUMADA DE ÁGUA - FORNECIMENTO E INSTALAÇÃO. AF_06/2022</t>
  </si>
  <si>
    <t>11.1.23</t>
  </si>
  <si>
    <t>89447</t>
  </si>
  <si>
    <t>TUBO, PVC, SOLDÁVEL, DN 32MM, INSTALADO EM PRUMADA DE ÁGUA - FORNECIMENTO E INSTALAÇÃO. AF_06/2022</t>
  </si>
  <si>
    <t>11.1.24</t>
  </si>
  <si>
    <t>89440</t>
  </si>
  <si>
    <t>TE, PVC, SOLDÁVEL, DN 25MM, INSTALADO EM RAMAL DE DISTRIBUIÇÃO DE ÁGUA - FORNECIMENTO E INSTALAÇÃO. AF_06/2022</t>
  </si>
  <si>
    <t>11.1.25</t>
  </si>
  <si>
    <t>89620</t>
  </si>
  <si>
    <t>TE, PVC, SOLDÁVEL, DN 32MM, INSTALADO EM PRUMADA DE ÁGUA - FORNECIMENTO E INSTALAÇÃO. AF_06/2022</t>
  </si>
  <si>
    <t>11.1.26</t>
  </si>
  <si>
    <t>C1562</t>
  </si>
  <si>
    <t>JOELHO REDUÇÃO PVC SOLD. AZUL D=25mmX1/2"</t>
  </si>
  <si>
    <t>11.1.27</t>
  </si>
  <si>
    <t>00000246</t>
  </si>
  <si>
    <t>AUXILIAR DE ENCANADOR OU BOMBEIRO HIDRAULICO (HORISTA)</t>
  </si>
  <si>
    <t>11.1.28</t>
  </si>
  <si>
    <t>00002696</t>
  </si>
  <si>
    <t>ENCANADOR OU BOMBEIRO HIDRAULICO (HORISTA)</t>
  </si>
  <si>
    <t>11.1.29</t>
  </si>
  <si>
    <t>S03690</t>
  </si>
  <si>
    <t>Torneira pressmatic compact de mesa, DOCOL 17160606 ou similar</t>
  </si>
  <si>
    <t>11.1.30</t>
  </si>
  <si>
    <t>00006138</t>
  </si>
  <si>
    <t>ANEL DE VEDACAO, PVC FLEXIVEL, 100 MM, PARA SAIDA DE BACIA / VASO SANITARIO</t>
  </si>
  <si>
    <t>11.1.31</t>
  </si>
  <si>
    <t>00011703</t>
  </si>
  <si>
    <t>PAPELEIRA DE PAREDE EM METAL CROMADO SEM TAMPA</t>
  </si>
  <si>
    <t>11.1.32</t>
  </si>
  <si>
    <t>95547</t>
  </si>
  <si>
    <t>SABONETEIRA PLASTICA TIPO DISPENSER PARA SABONETE LIQUIDO COM RESERVATORIO 800 A 1500 ML, INCLUSO FIXAÇÃO. AF_01/2020</t>
  </si>
  <si>
    <t>11.1.33</t>
  </si>
  <si>
    <t>86914</t>
  </si>
  <si>
    <t>TORNEIRA CROMADA 1/2? OU 3/4? PARA TANQUE, PADRÃO MÉDIO - FORNECIMENTO E INSTALAÇÃO. AF_01/2020</t>
  </si>
  <si>
    <t>11.1.34</t>
  </si>
  <si>
    <t>190049</t>
  </si>
  <si>
    <t>MICTORIO COM SIFAO ECO BRANCO CELITE</t>
  </si>
  <si>
    <t>11.1.35</t>
  </si>
  <si>
    <t>00010420</t>
  </si>
  <si>
    <t>BACIA SANITARIA (VASO) CONVENCIONAL, DE LOUCA BRANCA, SIFAO APARENTE, SAIDA VERTICAL (SEM ASSENTO)</t>
  </si>
  <si>
    <t>11.1.36</t>
  </si>
  <si>
    <t>S02056</t>
  </si>
  <si>
    <t>Assento plástico, universal, branco, para vaso sanitário, padrão popular</t>
  </si>
  <si>
    <t>11.1.37</t>
  </si>
  <si>
    <t>C4070</t>
  </si>
  <si>
    <t>DIVISÓRIA DE GRANITO CINZA E=2cm</t>
  </si>
  <si>
    <t>11.1.38</t>
  </si>
  <si>
    <t>15.004.0102-B</t>
  </si>
  <si>
    <t>INSTALACAO E ASSENTAMENTO DE VASO SANITARIO INDIVIDUAL E VALVULA DE DESCARGA(EXCL.ESTES)EM PAVIMENTO ELEVADO,COMPREENDENDO:INSTALACAO HIDRAULICA COM 2,00M TUBO PVC 50MM,COM CONEXOES ATE A VALVULA E APOS ESTA ATE VASO,LIGACAO DE ESGOTO COM 3,00M DE TUBO DE PVC DE 100MM AOS TUBOS QUEDA E VENTILACAO,INCLUSIVE CONEXOES,EXCLUSIVE OS TUBOS QUEDA E VENTILACAO</t>
  </si>
  <si>
    <t>11.1.39</t>
  </si>
  <si>
    <t>I00288</t>
  </si>
  <si>
    <t>Bolsa de ligação para vaso sanitário</t>
  </si>
  <si>
    <t>11.1.40</t>
  </si>
  <si>
    <t>94649</t>
  </si>
  <si>
    <t>TUBO, PVC, SOLDÁVEL, DN 32 MM, INSTALADO EM RESERVAÇÃO DE ÁGUA DE EDIFICAÇÃO QUE POSSUA RESERVATÓRIO DE FIBRA/FIBROCIMENTO FORNECIMENTO E INSTALAÇÃO. AF_06/2016</t>
  </si>
  <si>
    <t>11.1.41</t>
  </si>
  <si>
    <t>16.028.0022-A</t>
  </si>
  <si>
    <t>IMPERMEABILIZACAO PARA ETE-ESTACAO TRAT.ESGOTO,RESERV.TANQUEAPOIADO OU ENTERRADO,CAIXA GORDURA,SUJEITO LENCOL FREATICO ATE 10 M.C.A PRESSAO NEGATIVA,CONTATO C/ESGOTO,EMPREGANDO 4 DEMAOS DE CIMENTO POLIMERICO,C/RESISTENCIA QUIMICA,CONSUMO 1KG/M2/DEMAO,EXCLUSIVE PREPARO DA SUPERFICIE,COM TRATAMENTO DOCONCRETO,LIXAMENTO E HIDROJATEAMENTO</t>
  </si>
  <si>
    <t>11.1.42</t>
  </si>
  <si>
    <t>91785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</si>
  <si>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</si>
  <si>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11.2</t>
  </si>
  <si>
    <t>INSTALAÇÃO SANITÁRIA</t>
  </si>
  <si>
    <t>11.2.1</t>
  </si>
  <si>
    <t>C3586</t>
  </si>
  <si>
    <t>CAIXA SIFONADA 150X150X50cm COM GRELHA - PADRÃO POPULAR</t>
  </si>
  <si>
    <t>11.2.2</t>
  </si>
  <si>
    <t>I38643S</t>
  </si>
  <si>
    <t>Valvula em metal cromado para lavatorio, 1 " sem ladrao</t>
  </si>
  <si>
    <t>11.2.3</t>
  </si>
  <si>
    <t>S01613</t>
  </si>
  <si>
    <t>Curva 45° curta em pvc rígido c/ anéis, diâm = 100mm</t>
  </si>
  <si>
    <t>11.2.4</t>
  </si>
  <si>
    <t>I00809</t>
  </si>
  <si>
    <t>Curva 90° longa pvc rigido p/esgoto, d= 100mm</t>
  </si>
  <si>
    <t>11.2.5</t>
  </si>
  <si>
    <t>S01622</t>
  </si>
  <si>
    <t>Curva 90° longa em pvc rígido c/ anéis, diâm = 50mm</t>
  </si>
  <si>
    <t>11.2.6</t>
  </si>
  <si>
    <t>053314</t>
  </si>
  <si>
    <t>CURVA 45 PVC ESGOTO LONGA 50mm</t>
  </si>
  <si>
    <t>11.2.7</t>
  </si>
  <si>
    <t>I00801</t>
  </si>
  <si>
    <t>Curva 90° curta pvc sanitario d= 100mm</t>
  </si>
  <si>
    <t>11.2.8</t>
  </si>
  <si>
    <t>S01600</t>
  </si>
  <si>
    <t>Curva 90° curta pvc soldável p/ esgoto secundário, diâm = 40mm</t>
  </si>
  <si>
    <t>11.2.9</t>
  </si>
  <si>
    <t>I00799</t>
  </si>
  <si>
    <t>Curva 90° curta pvc sanitario d= 50mm</t>
  </si>
  <si>
    <t>11.2.10</t>
  </si>
  <si>
    <t>053324</t>
  </si>
  <si>
    <t>JOELHO 90 PVC ESGOTO 50mm</t>
  </si>
  <si>
    <t>11.2.11</t>
  </si>
  <si>
    <t>S01672</t>
  </si>
  <si>
    <t>Joelho de 90°com bolsa para anel, em pvc rígido c/ anéis, para esgoto secundário, diâm = 40mm</t>
  </si>
  <si>
    <t>11.2.12</t>
  </si>
  <si>
    <t>C2145</t>
  </si>
  <si>
    <t>REDUÇÃO EXCÊNTRICA PVC BRANCO REFORÇADO D=75X50mm (3"X2")</t>
  </si>
  <si>
    <t>11.2.13</t>
  </si>
  <si>
    <t>S01667</t>
  </si>
  <si>
    <t>Bucha de redução longa em pvc rígido c/ anéis, para esgoto secundário, diâm = 50 x 40mm</t>
  </si>
  <si>
    <t>11.2.14</t>
  </si>
  <si>
    <t>S01638</t>
  </si>
  <si>
    <t>Junção simples em pvc rígido c/ anéis, para esgoto primário, diâm = 100 x 100mm</t>
  </si>
  <si>
    <t>11.2.15</t>
  </si>
  <si>
    <t>S01633</t>
  </si>
  <si>
    <t>Junção simples em pvc rígido c/ anéis, para esgoto primário, diâm = 50 x 50mm</t>
  </si>
  <si>
    <t>11.2.16</t>
  </si>
  <si>
    <t>C1576</t>
  </si>
  <si>
    <t>JUNÇÃO SIMPLES DE REDUÇÃO PVC P/ESGOTO 100X50mm (4"X2")-C/ANÉIS</t>
  </si>
  <si>
    <t>11.2.17</t>
  </si>
  <si>
    <t>S06337</t>
  </si>
  <si>
    <t>Fornecimento de tubo de pvc p/rede coletora esgoto, JEI, PB, dn = 200mm (Vinilfort - Tigre ou similar)</t>
  </si>
  <si>
    <t>11.2.18</t>
  </si>
  <si>
    <t>053053</t>
  </si>
  <si>
    <t>COLUNA DE VENTILACAO TUBO PVC RIGIDO 75mm</t>
  </si>
  <si>
    <t>11.2.19</t>
  </si>
  <si>
    <t>I02099</t>
  </si>
  <si>
    <t>Te 90° pvc rigido p/ esgoto secundario, diam = 40mm</t>
  </si>
  <si>
    <t>11.2.20</t>
  </si>
  <si>
    <t>053404</t>
  </si>
  <si>
    <t>TE SANITARIO PVC ESGOTO 50x50mm</t>
  </si>
  <si>
    <t>11.2.21</t>
  </si>
  <si>
    <t>053405</t>
  </si>
  <si>
    <t>TE SANITARIO PVC ESGOTO 75x75mm</t>
  </si>
  <si>
    <t>11.2.22</t>
  </si>
  <si>
    <t>S01670</t>
  </si>
  <si>
    <t>Joelho de 45° em pvc rígido c/ anéis, para esgoto secundário, diâm = 40mm</t>
  </si>
  <si>
    <t>11.2.23</t>
  </si>
  <si>
    <t>89783</t>
  </si>
  <si>
    <t>JUNÇÃO SIMPLES, PVC, SERIE NORMAL, ESGOTO PREDIAL, DN 40 MM, JUNTA SOLDÁVEL, FORNECIDO E INSTALADO EM RAMAL DE DESCARGA OU RAMAL DE ESGOTO SANITÁRIO. AF_08/2022</t>
  </si>
  <si>
    <t>11.2.24</t>
  </si>
  <si>
    <t>I01428</t>
  </si>
  <si>
    <t>Luva simples pvc p/esgoto secundario, d = 40mm</t>
  </si>
  <si>
    <t>11.2.25</t>
  </si>
  <si>
    <t>S01646</t>
  </si>
  <si>
    <t>Luva simples em pvc rígido c/ anéis, para esgoto primário, diâm = 50mm</t>
  </si>
  <si>
    <t>11.2.26</t>
  </si>
  <si>
    <t>S01629</t>
  </si>
  <si>
    <t>Joelho 90° em pvc rígido c/ anéis, para esgoto predial, diâm = 75mm</t>
  </si>
  <si>
    <t>11.2.27</t>
  </si>
  <si>
    <t>S01647</t>
  </si>
  <si>
    <t>Luva simples em pvc rígido c/ anéis, para esgoto primário, diâm = 75mm</t>
  </si>
  <si>
    <t>11.2.28</t>
  </si>
  <si>
    <t>S07594</t>
  </si>
  <si>
    <t>Terminal de ventilação em pvc rígido soldável, para esgoto primário, diâm = 75mm</t>
  </si>
  <si>
    <t>11.2.29</t>
  </si>
  <si>
    <t>I00800</t>
  </si>
  <si>
    <t>Curva 90° curta pvc sanitario d= 75mm</t>
  </si>
  <si>
    <t>11.2.30</t>
  </si>
  <si>
    <t>I00803</t>
  </si>
  <si>
    <t>Curva 45 longa pvc sanitario d= 50mm</t>
  </si>
  <si>
    <t>11.2.31</t>
  </si>
  <si>
    <t>S89407S</t>
  </si>
  <si>
    <t>Curva 45 graus, pvc, soldável, dn 20mm, instalado em ramal de distribuição de água - fornecimento e instalação. af_06/2022</t>
  </si>
  <si>
    <t>11.2.32</t>
  </si>
  <si>
    <t>S89404S</t>
  </si>
  <si>
    <t>Joelho 90 graus, pvc, soldável, dn 20mm, instalado em ramal de distribuição de água - fornecimento e instalação. af_06/2022</t>
  </si>
  <si>
    <t>11.2.33</t>
  </si>
  <si>
    <t>11.2.34</t>
  </si>
  <si>
    <t>06.271.0060-0</t>
  </si>
  <si>
    <t>TUBO DE PVC RIGIDO SOLDAVEL,PARA AGUA FRIA, COM DIAMETRO DE 20MM.FORNECIMENTO</t>
  </si>
  <si>
    <t>11.2.35</t>
  </si>
  <si>
    <t>06.271.0062-0</t>
  </si>
  <si>
    <t>TUBO DE PVC RIGIDO SOLDAVEL,PARA AGUA FRIA, COM DIAMETRO DE 32MM.FORNECIMENTO</t>
  </si>
  <si>
    <t>11.2.36</t>
  </si>
  <si>
    <t>I1410</t>
  </si>
  <si>
    <t>LUVA PVC SOLDAVEL DE 20MM</t>
  </si>
  <si>
    <t>11.2.37</t>
  </si>
  <si>
    <t>89541</t>
  </si>
  <si>
    <t>LUVA, PVC, SOLDÁVEL, DN 32MM, INSTALADO EM PRUMADA DE ÁGUA - FORNECIMENTO E INSTALAÇÃO. AF_06/2022</t>
  </si>
  <si>
    <t>11.2.38</t>
  </si>
  <si>
    <t>S89438S</t>
  </si>
  <si>
    <t>Te, pvc, soldável, dn 20mm, instalado em ramal de distribuição de água - fornecimento e instalação. af_06/2022</t>
  </si>
  <si>
    <t>11.2.39</t>
  </si>
  <si>
    <t>S89398S</t>
  </si>
  <si>
    <t>Te, pvc, soldável, dn 32mm, instalado em ramal ou sub-ramal de água - fornecimento e instalação. af_06/2022</t>
  </si>
  <si>
    <t>11.2.40</t>
  </si>
  <si>
    <t>11.2.41</t>
  </si>
  <si>
    <t>11.2.42</t>
  </si>
  <si>
    <t>86883</t>
  </si>
  <si>
    <t>SIFÃO DO TIPO FLEXÍVEL EM PVC 1 X 1.1/2 - FORNECIMENTO E INSTALAÇÃO. AF_01/2020</t>
  </si>
  <si>
    <t>11.2.43</t>
  </si>
  <si>
    <t>95471</t>
  </si>
  <si>
    <t>VASO SANITARIO SIFONADO CONVENCIONAL PARA PCD SEM FURO FRONTAL COM LOUÇA BRANCA SEM ASSENTO - FORNECIMENTO E INSTALAÇÃO. AF_01/2020</t>
  </si>
  <si>
    <t>11.2.44</t>
  </si>
  <si>
    <t>100878</t>
  </si>
  <si>
    <t>VASO SANITÁRIO SIFONADO COM CAIXA ACOPLADA, LOUÇA BRANCA - PADRÃO ALTO - FORNECIMENTO E INSTALAÇÃO. AF_01/2020</t>
  </si>
  <si>
    <t>11.2.45</t>
  </si>
  <si>
    <t>022735</t>
  </si>
  <si>
    <t>RETIRADA CUIDADOSA VASO SANITARIO</t>
  </si>
  <si>
    <t>11.2.46</t>
  </si>
  <si>
    <t>91795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</si>
  <si>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</si>
  <si>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11.2.47</t>
  </si>
  <si>
    <t>91793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</si>
  <si>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</si>
  <si>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11.2.48</t>
  </si>
  <si>
    <t>91792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</si>
  <si>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</si>
  <si>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12</t>
  </si>
  <si>
    <t>COBERTURA</t>
  </si>
  <si>
    <t>12.1</t>
  </si>
  <si>
    <t>94223</t>
  </si>
  <si>
    <t>CUMEEIRA PARA TELHA DE FIBROCIMENTO ONDULADA E = 6 MM/ 5MM, INCLUSO ACESSÓRIOS DE FIXAÇÃO E IÇAMENTO. AF_07/2019</t>
  </si>
  <si>
    <t>12.2</t>
  </si>
  <si>
    <t>94229</t>
  </si>
  <si>
    <t>CALHA EM CHAPA DE AÇO GALVANIZADO NÚMERO 24, DESENVOLVIMENTO DE 100 CM, INCLUSO TRANSPORTE VERTICAL. AF_07/2019</t>
  </si>
  <si>
    <t>12.3</t>
  </si>
  <si>
    <t>94231</t>
  </si>
  <si>
    <t>RUFO EM CHAPA DE AÇO GALVANIZADO NÚMERO 24, CORTE DE 25 CM, INCLUSO TRANSPORTE VERTICAL. AF_07/2019</t>
  </si>
  <si>
    <t>12.4</t>
  </si>
  <si>
    <t>ALGEROZ / CALHA EM CHAPA DE AÇO GALVANIZADO NÚMERO 24, DESENVOLVIMENTO DE 100 CM, INCLUSO TRANSPORTE VERTICAL. AF_07/2019</t>
  </si>
  <si>
    <t>12.5</t>
  </si>
  <si>
    <t>12.6</t>
  </si>
  <si>
    <t>94213</t>
  </si>
  <si>
    <t>TELHAMENTO COM TELHA DE AÇO/ALUMÍNIO E = 0,5 MM, COM ATÉ 2 ÁGUAS, INCLUSO IÇAMENTO. AF_07/2019</t>
  </si>
  <si>
    <t>12.7</t>
  </si>
  <si>
    <t>C3858</t>
  </si>
  <si>
    <t>DESMONTAGEM DE TELHAMENTO EM ESTRUTURAS METÁLICAS</t>
  </si>
  <si>
    <t>12.8</t>
  </si>
  <si>
    <t>94218</t>
  </si>
  <si>
    <t>TELHAMENTO COM TELHA ESTRUTURAL DE FIBROCIMENTO E= 8 MM, COM ATÉ 2 ÁGUAS, INCLUSO IÇAMENTO. AF_07/2019_PS</t>
  </si>
  <si>
    <t>13</t>
  </si>
  <si>
    <t>IMPERMEABILIZAÇÃO</t>
  </si>
  <si>
    <t>13.1</t>
  </si>
  <si>
    <t>16.024.0006-A</t>
  </si>
  <si>
    <t>IMPERMEABILIZACAO DE AREA EXPOSTA,S/PROTECAO MECANICA E S/TRANSITO,USANDO MANTA ASFALTICA AUTOPROTEGIDA NA FACE EXTERNA C/UM FILME DE ALUMINIO,CONF.ABNT NBR 9952,TIPO II-B C/ESP.3MM,APLICADA C/CHAMA DE MACARICO SOBRE PRIMER ASFALTICO,BASE AGUA OU SOLVENTE,CONSUMO DE 0,40KG/M2,INCLUSIVE ESTE,EM SUBSTRATO C/CAIMENTO MINIMO DE 1%,EXCLUSIVE REGULARIZACAO</t>
  </si>
  <si>
    <t>13.2</t>
  </si>
  <si>
    <t>C4571</t>
  </si>
  <si>
    <t>MASTIQUE BETUMINOSO MODIFICADO COM POLIURETANO, TIXOTRÓPICO, BICOMPONENTE PARA JUNTA DE DILATAÇÃO</t>
  </si>
  <si>
    <t>13.3</t>
  </si>
  <si>
    <t>05.04.10 (E)</t>
  </si>
  <si>
    <t>MASTIQUE ELÁSTICO A BASE DE SILICONE</t>
  </si>
  <si>
    <t>DM3</t>
  </si>
  <si>
    <t>13.4</t>
  </si>
  <si>
    <t>C3732</t>
  </si>
  <si>
    <t>JUNTA DE DILATAÇÃO À BASE DE MASTIQUE (1.00 x 1.00cm)</t>
  </si>
  <si>
    <t>13.5</t>
  </si>
  <si>
    <t>S07730</t>
  </si>
  <si>
    <t>Impermeabilização semi-flexível com tinta alfaltica, 02 demãos, em superfícies lisas e de pequenas dimensões, tipo Viaplus 1000, ref:Viapol ou similar</t>
  </si>
  <si>
    <t>13.6</t>
  </si>
  <si>
    <t>16.035.0005-0</t>
  </si>
  <si>
    <t>IMPERMEABILIZACAO COM SELANTE ELASTOMERICO A BASE DE POLIURETANO,MONO-COMPONENTE,EM JUNTAS DE DILATACAO DE PISOS E FACHADAS COM MOVIMENTACAO DE ATE 25%,SELAMENTO DE RALOS,TUBULACOES DE RESERVATORIOS E PISCINAS,VEDACAO DE ESQUADRIAS,CAIXILHOS METALICOS E DE MADEIRA,TRATAMENTO DE TRINCAS E FISSURAS,VEDACAO DE CALHAS E RUFOS,CONSUMO:360G PARA 1M DE JUNTA 2X1CM</t>
  </si>
  <si>
    <t>14</t>
  </si>
  <si>
    <t>PAVIMENTAÇÃO EXTERNA</t>
  </si>
  <si>
    <t>14.1</t>
  </si>
  <si>
    <t>94992</t>
  </si>
  <si>
    <t>EXECUÇÃO DE PASSEIO (CALÇADA) OU PISO DE CONCRETO COM CONCRETO MOLDADO IN LOCO, FEITO EM OBRA, ACABAMENTO CONVENCIONAL, ESPESSURA 6 CM, ARMADO. AF_08/2022</t>
  </si>
  <si>
    <t>14.2</t>
  </si>
  <si>
    <t>00010737</t>
  </si>
  <si>
    <t>PEDRA GRANITICA OU BASALTO, CACO, RETALHO, CAVACO, TIPO MIRACEMA, MADEIRA, PADUANA, RACHINHA, SANTA ISABEL OU OUTRAS SIMILARES, E= *1,0 A *2,0 CM</t>
  </si>
  <si>
    <t>14.3</t>
  </si>
  <si>
    <t>88316</t>
  </si>
  <si>
    <t>SERVENTE COM ENCARGOS COMPLEMENTARES</t>
  </si>
  <si>
    <t>14.4</t>
  </si>
  <si>
    <t>14.5</t>
  </si>
  <si>
    <t>94265</t>
  </si>
  <si>
    <t>GUIA (MEIO-FIO) CONCRETO, MOLDADA IN LOCO EM TRECHO RETO COM EXTRUSORA, 15 CM BASE X 30 CM ALTURA. AF_06/2016</t>
  </si>
  <si>
    <t>14.6</t>
  </si>
  <si>
    <t>00001525</t>
  </si>
  <si>
    <t>CONCRETO USINADO BOMBEAVEL, CLASSE DE RESISTENCIA C30, COM BRITA 0 E 1, SLUMP = 100 +/- 20 MM, INCLUI SERVICO DE BOMBEAMENTO (NBR 8953)</t>
  </si>
  <si>
    <t>14.7</t>
  </si>
  <si>
    <t>92761</t>
  </si>
  <si>
    <t>ARMAÇÃO DE PILAR OU VIGA DE ESTRUTURA CONVENCIONAL DE CONCRETO ARMADO UTILIZANDO AÇO CA-50 DE 8,0 MM - MONTAGEM. AF_06/2022</t>
  </si>
  <si>
    <t>KG</t>
  </si>
  <si>
    <t>14.8</t>
  </si>
  <si>
    <t>13.416.0010-A</t>
  </si>
  <si>
    <t>PISO TATIL DE BORRACHA,DIRECIONAL,PARA PESSOAS COM NECESSIDADES ESPECIFICAS,25X25CM,ESPESSURA DE 5MM,NA COR PRETA,COLADOSOBRE BASE EXISTENTE.FORNECIMENTO E COLOCACAO</t>
  </si>
  <si>
    <t>14.9</t>
  </si>
  <si>
    <t>00036178</t>
  </si>
  <si>
    <t>PISO PODOTATIL DE CONCRETO - DIRECIONAL E ALERTA, *40 X 40 X 2,5* CM</t>
  </si>
  <si>
    <t>14.10</t>
  </si>
  <si>
    <t>022502</t>
  </si>
  <si>
    <t>REMOCAO PAV BLOCO INTERTRAVADO COM 8 E 4 CM</t>
  </si>
  <si>
    <t>14.11</t>
  </si>
  <si>
    <t>92396</t>
  </si>
  <si>
    <t>EXECUÇÃO DE PASSEIO EM PISO INTERTRAVADO, COM BLOCO RETANGULAR COR NATURAL DE 20 X 10 CM, ESPESSURA 6 CM. AF_10/2022</t>
  </si>
  <si>
    <t>14.12</t>
  </si>
  <si>
    <t>102073</t>
  </si>
  <si>
    <t>ESCADA EM CONCRETO ARMADO MOLDADO IN LOCO, FCK 20 MPA, COM 1 LANCE E LAJE PLANA, FÔRMA EM CHAPA DE MADEIRA COMPENSADA RESINADA. AF_11/2020</t>
  </si>
  <si>
    <t>15</t>
  </si>
  <si>
    <t>ESTRUTURAS METÁLICAS</t>
  </si>
  <si>
    <t>15.1</t>
  </si>
  <si>
    <t>00004777</t>
  </si>
  <si>
    <t>CANTONEIRA ACO ABAS IGUAIS (QUALQUER BITOLA), ESPESSURA ENTRE 1/8" E 1/4"</t>
  </si>
  <si>
    <t>15.2</t>
  </si>
  <si>
    <t>88278</t>
  </si>
  <si>
    <t>MONTADOR DE ESTRUTURA METÁLICA COM ENCARGOS COMPLEMENTARES</t>
  </si>
  <si>
    <t>15.3</t>
  </si>
  <si>
    <t>99839</t>
  </si>
  <si>
    <t>GUARDA-CORPO DE AÇO GALVANIZADO DE 1,10M DE ALTURA, MONTANTES TUBULARES DE 1.1/2 ESPAÇADOS DE 1,20M, TRAVESSA SUPERIOR DE 2 , GRADIL FORMADO POR BARRAS CHATAS EM FERRO DE 32X4,8MM, FIXADO COM CHUMBADOR MECÂNICO. AF_04/2019_PS</t>
  </si>
  <si>
    <t>15.4</t>
  </si>
  <si>
    <t>99855</t>
  </si>
  <si>
    <t>CORRIMÃO SIMPLES, DIÂMETRO EXTERNO = 1 1/2?, EM AÇO GALVANIZADO. AF_04/2019_PS</t>
  </si>
  <si>
    <t>15.5</t>
  </si>
  <si>
    <t>100765</t>
  </si>
  <si>
    <t>PILAR METÁLICO PERFIL LAMINADO/SOLDADO EM AÇO ESTRUTURAL, COM CONEXÕES PARAFUSADAS, INCLUSOS MÃO DE OBRA, TRANSPORTE E IÇAMENTO UTILIZANDO GUINDASTE - FORNECIMENTO E INSTALAÇÃO. AF_01/2020_PSA</t>
  </si>
  <si>
    <t>15.6</t>
  </si>
  <si>
    <t>88315</t>
  </si>
  <si>
    <t>SERRALHEIRO COM ENCARGOS COMPLEMENTARES</t>
  </si>
  <si>
    <t>15.7</t>
  </si>
  <si>
    <t>00000252</t>
  </si>
  <si>
    <t>AJUDANTE DE SERRALHEIRO (HORISTA)</t>
  </si>
  <si>
    <t>15.8</t>
  </si>
  <si>
    <t>S12789</t>
  </si>
  <si>
    <t>Rampa padrão para acesso de deficientes a passeio público, em concreto simples Fck=25MPa, desempolado.</t>
  </si>
  <si>
    <t>16</t>
  </si>
  <si>
    <t>SERVIÇOS COMPLEMENTARES</t>
  </si>
  <si>
    <t>16.1</t>
  </si>
  <si>
    <t>04.014.0095-0</t>
  </si>
  <si>
    <t>RETIRADA DE ENTULHO DE OBRA COM CACAMBA DE ACO TIPO CONTAINER COM 5M3 DE CAPACIDADE,INCLUSIVE CARREGAMENTO,TRANSPORTE E DESCARREGAMENTO.CUSTO POR UNIDADE DE CACAMBA E INCLUI A TAXA PARA DESCARGA EM LOCAIS AUTORIZADOS</t>
  </si>
  <si>
    <t>16.2</t>
  </si>
  <si>
    <t>96548</t>
  </si>
  <si>
    <t>ARMAÇÃO DE BLOCO, VIGA BALDRAME OU SAPATA UTILIZANDO AÇO CA-50 DE 16 MM - MONTAGEM. AF_06/2017</t>
  </si>
  <si>
    <t>16.3</t>
  </si>
  <si>
    <t>92773</t>
  </si>
  <si>
    <t>ARMAÇÃO DE LAJE DE ESTRUTURA CONVENCIONAL DE CONCRETO ARMADO UTILIZANDO AÇO CA-50 DE 16,0 MM - MONTAGEM. AF_06/2022</t>
  </si>
  <si>
    <t>16.4</t>
  </si>
  <si>
    <t>103682</t>
  </si>
  <si>
    <t>CONCRETAGEM DE VIGAS E LAJES, FCK=25 MPA, PARA QUALQUER TIPO DE LAJE COM BALDES EM EDIFICAÇÃO TÉRREA - LANÇAMENTO, ADENSAMENTO E ACABAMENTO. AF_02/2022</t>
  </si>
  <si>
    <t>16.5</t>
  </si>
  <si>
    <t>16.6</t>
  </si>
  <si>
    <t>16.7</t>
  </si>
  <si>
    <t>00020193</t>
  </si>
  <si>
    <t>LOCACAO DE ANDAIME METALICO TIPO FACHADEIRO, LARGURA DE 1,20 M X ALTURA DE 2,0 M POR PAINEL, INCLUINDO DIAGONAIS EM X, BARRAS DE LIGACAO, SAPATAS E DEMAIS ITENS NECESSARIOS A MONTAGEM (NAO INCLUI INSTALACAO)</t>
  </si>
  <si>
    <t>M2XMES</t>
  </si>
  <si>
    <t>16.8</t>
  </si>
  <si>
    <t>97063</t>
  </si>
  <si>
    <t>MONTAGEM E DESMONTAGEM DE ANDAIME MODULAR FACHADEIRO, COM PISO METÁLICO, PARA EDIFICAÇÕES COM MÚLTIPLOS PAVIMENTOS (EXCLUSIVE ANDAIME E LIMPEZA). AF_11/2017</t>
  </si>
  <si>
    <t>VALOR TOTAL:</t>
  </si>
  <si>
    <t>PREÇO
UNITÁRIO COM BDI</t>
  </si>
  <si>
    <t>PREÇO
TOTAL COM BDI</t>
  </si>
  <si>
    <r>
      <rPr>
        <sz val="10"/>
        <color rgb="FF000000"/>
        <rFont val="Calibri"/>
      </rPr>
      <t>ITEM</t>
    </r>
  </si>
  <si>
    <r>
      <rPr>
        <sz val="10"/>
        <color rgb="FF000000"/>
        <rFont val="Calibri"/>
      </rPr>
      <t>DESCRIÇÃO</t>
    </r>
  </si>
  <si>
    <r>
      <rPr>
        <sz val="10"/>
        <color rgb="FF000000"/>
        <rFont val="Calibri"/>
      </rPr>
      <t>VALOR (R$)</t>
    </r>
  </si>
  <si>
    <r>
      <rPr>
        <sz val="10"/>
        <color rgb="FF000000"/>
        <rFont val="Calibri"/>
      </rPr>
      <t>MÊS 1</t>
    </r>
  </si>
  <si>
    <r>
      <rPr>
        <sz val="10"/>
        <color rgb="FF000000"/>
        <rFont val="Calibri"/>
      </rPr>
      <t>MÊS 2</t>
    </r>
  </si>
  <si>
    <r>
      <rPr>
        <sz val="10"/>
        <color rgb="FF000000"/>
        <rFont val="Calibri"/>
      </rPr>
      <t>MÊS 3</t>
    </r>
  </si>
  <si>
    <r>
      <rPr>
        <sz val="10"/>
        <color rgb="FF000000"/>
        <rFont val="Calibri"/>
      </rPr>
      <t>MÊS 4</t>
    </r>
  </si>
  <si>
    <r>
      <rPr>
        <sz val="10"/>
        <color rgb="FF000000"/>
        <rFont val="Calibri"/>
      </rPr>
      <t>MÊS 5</t>
    </r>
  </si>
  <si>
    <r>
      <rPr>
        <sz val="10"/>
        <color rgb="FF000000"/>
        <rFont val="Calibri"/>
      </rPr>
      <t>MÊS 6</t>
    </r>
  </si>
  <si>
    <r>
      <rPr>
        <sz val="10"/>
        <color rgb="FF000000"/>
        <rFont val="Calibri"/>
      </rPr>
      <t>MÊS 7</t>
    </r>
  </si>
  <si>
    <r>
      <rPr>
        <sz val="10"/>
        <color rgb="FF000000"/>
        <rFont val="Calibri"/>
      </rPr>
      <t>MÊS 8</t>
    </r>
  </si>
  <si>
    <r>
      <rPr>
        <sz val="10"/>
        <color rgb="FF000000"/>
        <rFont val="Calibri"/>
      </rPr>
      <t>MÊS 9</t>
    </r>
  </si>
  <si>
    <r>
      <rPr>
        <sz val="10"/>
        <color rgb="FF000000"/>
        <rFont val="Calibri"/>
      </rPr>
      <t>MÊS 10</t>
    </r>
  </si>
  <si>
    <r>
      <rPr>
        <sz val="10"/>
        <color rgb="FF000000"/>
        <rFont val="Calibri"/>
      </rPr>
      <t>MÊS 11</t>
    </r>
  </si>
  <si>
    <r>
      <rPr>
        <sz val="10"/>
        <color rgb="FF000000"/>
        <rFont val="Calibri"/>
      </rPr>
      <t>MÊS 12</t>
    </r>
  </si>
  <si>
    <r>
      <rPr>
        <sz val="8"/>
        <color rgb="FF000000"/>
        <rFont val="Calibri"/>
      </rPr>
      <t>Total parcela</t>
    </r>
  </si>
  <si>
    <r>
      <rPr>
        <sz val="8"/>
        <color rgb="FF000000"/>
        <rFont val="Calibri"/>
      </rPr>
      <t>1</t>
    </r>
  </si>
  <si>
    <r>
      <rPr>
        <sz val="8"/>
        <color rgb="FF000000"/>
        <rFont val="Arial"/>
      </rPr>
      <t>PAREDE</t>
    </r>
  </si>
  <si>
    <r>
      <rPr>
        <sz val="8"/>
        <color rgb="FF000000"/>
        <rFont val="Calibri"/>
      </rPr>
      <t>2</t>
    </r>
  </si>
  <si>
    <r>
      <rPr>
        <sz val="8"/>
        <color rgb="FF000000"/>
        <rFont val="Arial"/>
      </rPr>
      <t>REVESTIMENTO</t>
    </r>
  </si>
  <si>
    <r>
      <rPr>
        <sz val="8"/>
        <color rgb="FF000000"/>
        <rFont val="Calibri"/>
      </rPr>
      <t>3</t>
    </r>
  </si>
  <si>
    <r>
      <rPr>
        <sz val="8"/>
        <color rgb="FF000000"/>
        <rFont val="Arial"/>
      </rPr>
      <t>PISO E AZULEJO</t>
    </r>
  </si>
  <si>
    <r>
      <rPr>
        <sz val="8"/>
        <color rgb="FF000000"/>
        <rFont val="Calibri"/>
      </rPr>
      <t>4</t>
    </r>
  </si>
  <si>
    <r>
      <rPr>
        <sz val="8"/>
        <color rgb="FF000000"/>
        <rFont val="Arial"/>
      </rPr>
      <t>ESQUADRIAS</t>
    </r>
  </si>
  <si>
    <r>
      <rPr>
        <sz val="8"/>
        <color rgb="FF000000"/>
        <rFont val="Calibri"/>
      </rPr>
      <t>5</t>
    </r>
  </si>
  <si>
    <r>
      <rPr>
        <sz val="8"/>
        <color rgb="FF000000"/>
        <rFont val="Arial"/>
      </rPr>
      <t>PORTAS</t>
    </r>
  </si>
  <si>
    <r>
      <rPr>
        <sz val="8"/>
        <color rgb="FF000000"/>
        <rFont val="Calibri"/>
      </rPr>
      <t>6</t>
    </r>
  </si>
  <si>
    <r>
      <rPr>
        <sz val="8"/>
        <color rgb="FF000000"/>
        <rFont val="Arial"/>
      </rPr>
      <t xml:space="preserve">FORRO </t>
    </r>
  </si>
  <si>
    <r>
      <rPr>
        <sz val="8"/>
        <color rgb="FF000000"/>
        <rFont val="Calibri"/>
      </rPr>
      <t>7</t>
    </r>
  </si>
  <si>
    <r>
      <rPr>
        <sz val="8"/>
        <color rgb="FF000000"/>
        <rFont val="Arial"/>
      </rPr>
      <t>PINTURAS</t>
    </r>
  </si>
  <si>
    <r>
      <rPr>
        <sz val="8"/>
        <color rgb="FF000000"/>
        <rFont val="Calibri"/>
      </rPr>
      <t>8</t>
    </r>
  </si>
  <si>
    <r>
      <rPr>
        <sz val="8"/>
        <color rgb="FF000000"/>
        <rFont val="Arial"/>
      </rPr>
      <t>INSTALAÇÕES ELÉTRICAS</t>
    </r>
  </si>
  <si>
    <r>
      <rPr>
        <sz val="8"/>
        <color rgb="FF000000"/>
        <rFont val="Calibri"/>
      </rPr>
      <t>9</t>
    </r>
  </si>
  <si>
    <r>
      <rPr>
        <sz val="8"/>
        <color rgb="FF000000"/>
        <rFont val="Arial"/>
      </rPr>
      <t>INSTALAÇÕES DE COMBATE A INCÊNDIO</t>
    </r>
  </si>
  <si>
    <r>
      <rPr>
        <sz val="8"/>
        <color rgb="FF000000"/>
        <rFont val="Calibri"/>
      </rPr>
      <t>10</t>
    </r>
  </si>
  <si>
    <r>
      <rPr>
        <sz val="8"/>
        <color rgb="FF000000"/>
        <rFont val="Arial"/>
      </rPr>
      <t>INSTALAÇÕES LÓGICA E TELEÔNICA</t>
    </r>
  </si>
  <si>
    <r>
      <rPr>
        <sz val="8"/>
        <color rgb="FF000000"/>
        <rFont val="Calibri"/>
      </rPr>
      <t>11</t>
    </r>
  </si>
  <si>
    <r>
      <rPr>
        <sz val="8"/>
        <color rgb="FF000000"/>
        <rFont val="Arial"/>
      </rPr>
      <t>INSTALAÇÕES HIDROSSANITÁRIAS</t>
    </r>
  </si>
  <si>
    <r>
      <rPr>
        <sz val="8"/>
        <color rgb="FF000000"/>
        <rFont val="Calibri"/>
      </rPr>
      <t>12</t>
    </r>
  </si>
  <si>
    <r>
      <rPr>
        <sz val="8"/>
        <color rgb="FF000000"/>
        <rFont val="Arial"/>
      </rPr>
      <t>COBERTURA</t>
    </r>
  </si>
  <si>
    <r>
      <rPr>
        <sz val="8"/>
        <color rgb="FF000000"/>
        <rFont val="Calibri"/>
      </rPr>
      <t>13</t>
    </r>
  </si>
  <si>
    <r>
      <rPr>
        <sz val="8"/>
        <color rgb="FF000000"/>
        <rFont val="Arial"/>
      </rPr>
      <t xml:space="preserve">IMPERMEABILIZAÇÃO </t>
    </r>
  </si>
  <si>
    <r>
      <rPr>
        <sz val="8"/>
        <color rgb="FF000000"/>
        <rFont val="Calibri"/>
      </rPr>
      <t>14</t>
    </r>
  </si>
  <si>
    <r>
      <rPr>
        <sz val="8"/>
        <color rgb="FF000000"/>
        <rFont val="Arial"/>
      </rPr>
      <t>PAVIMENTAÇÃO EXTERNA</t>
    </r>
  </si>
  <si>
    <r>
      <rPr>
        <sz val="8"/>
        <color rgb="FF000000"/>
        <rFont val="Calibri"/>
      </rPr>
      <t>15</t>
    </r>
  </si>
  <si>
    <r>
      <rPr>
        <sz val="8"/>
        <color rgb="FF000000"/>
        <rFont val="Arial"/>
      </rPr>
      <t>ESTRUTURAS METÁLICAS</t>
    </r>
  </si>
  <si>
    <r>
      <rPr>
        <sz val="8"/>
        <color rgb="FF000000"/>
        <rFont val="Calibri"/>
      </rPr>
      <t>16</t>
    </r>
  </si>
  <si>
    <r>
      <rPr>
        <sz val="8"/>
        <color rgb="FF000000"/>
        <rFont val="Arial"/>
      </rPr>
      <t>SERVIÇOS COMPLEMENTARES</t>
    </r>
  </si>
  <si>
    <t xml:space="preserve">MODELO EDITÁVEL ANEXO VII - PLANILHAS ORÇAMENTÁRIAS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</si>
</sst>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#,##0.00\'\ %\'"/>
  </numFmts>
  <fonts count="18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1"/>
      <color theme="1"/>
      <name val="Calibri"/>
    </font>
    <font>
      <sz val="9"/>
      <color rgb="FF000000"/>
      <name val="Sansserif"/>
    </font>
    <font>
      <sz val="10"/>
      <color rgb="FF000000"/>
      <name val="Calibri"/>
    </font>
    <font>
      <sz val="7"/>
      <color rgb="FF000000"/>
      <name val="Sansserif"/>
    </font>
    <font>
      <sz val="8"/>
      <color rgb="FF000000"/>
      <name val="Calibri"/>
    </font>
    <font>
      <sz val="7"/>
      <color rgb="FF000000"/>
      <name val="Arial"/>
    </font>
    <font>
      <sz val="8"/>
      <color rgb="FF000000"/>
      <name val="Arial"/>
    </font>
    <font>
      <sz val="5"/>
      <color rgb="FF000000"/>
      <name val="Arial"/>
    </font>
    <font>
      <b/>
      <sz val="5"/>
      <color rgb="FF000000"/>
      <name val="Arial"/>
    </font>
    <font>
      <sz val="11"/>
      <name val="Arial"/>
    </font>
    <font>
      <b/>
      <sz val="7"/>
      <color rgb="FF000000"/>
      <name val="Arial"/>
    </font>
    <font>
      <sz val="6"/>
      <color rgb="FF000000"/>
      <name val="Sansserif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FDFDF"/>
        <bgColor rgb="FFDFDFD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left" vertical="center" wrapText="1"/>
    </xf>
    <xf numFmtId="4" fontId="1" fillId="7" borderId="2" xfId="0" applyNumberFormat="1" applyFont="1" applyFill="1" applyBorder="1" applyAlignment="1" applyProtection="1">
      <alignment horizontal="right" vertical="center" wrapText="1"/>
    </xf>
    <xf numFmtId="0" fontId="4" fillId="8" borderId="2" xfId="0" applyNumberFormat="1" applyFont="1" applyFill="1" applyBorder="1" applyAlignment="1" applyProtection="1">
      <alignment horizontal="left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4" fontId="4" fillId="10" borderId="2" xfId="0" applyNumberFormat="1" applyFont="1" applyFill="1" applyBorder="1" applyAlignment="1" applyProtection="1">
      <alignment horizontal="right" vertical="center" wrapText="1"/>
    </xf>
    <xf numFmtId="0" fontId="0" fillId="11" borderId="0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6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right" vertical="center" wrapText="1"/>
    </xf>
    <xf numFmtId="4" fontId="10" fillId="13" borderId="2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5" fillId="13" borderId="5" xfId="0" applyFont="1" applyFill="1" applyBorder="1" applyAlignment="1">
      <alignment wrapText="1"/>
    </xf>
    <xf numFmtId="0" fontId="5" fillId="13" borderId="6" xfId="0" applyFont="1" applyFill="1" applyBorder="1" applyAlignment="1">
      <alignment wrapText="1"/>
    </xf>
    <xf numFmtId="4" fontId="10" fillId="13" borderId="3" xfId="0" applyNumberFormat="1" applyFont="1" applyFill="1" applyBorder="1" applyAlignment="1">
      <alignment horizontal="right" vertical="center" wrapText="1"/>
    </xf>
    <xf numFmtId="0" fontId="5" fillId="13" borderId="8" xfId="0" applyFont="1" applyFill="1" applyBorder="1" applyAlignment="1">
      <alignment wrapText="1"/>
    </xf>
    <xf numFmtId="0" fontId="5" fillId="13" borderId="9" xfId="0" applyFont="1" applyFill="1" applyBorder="1" applyAlignment="1">
      <alignment wrapText="1"/>
    </xf>
    <xf numFmtId="0" fontId="2" fillId="12" borderId="2" xfId="0" applyNumberFormat="1" applyFont="1" applyFill="1" applyBorder="1" applyAlignment="1" applyProtection="1">
      <alignment horizontal="righ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4" fontId="16" fillId="13" borderId="7" xfId="0" applyNumberFormat="1" applyFont="1" applyFill="1" applyBorder="1" applyAlignment="1">
      <alignment horizontal="right" vertical="center" wrapText="1"/>
    </xf>
    <xf numFmtId="0" fontId="14" fillId="0" borderId="10" xfId="0" applyFont="1" applyBorder="1"/>
    <xf numFmtId="4" fontId="10" fillId="13" borderId="3" xfId="0" applyNumberFormat="1" applyFont="1" applyFill="1" applyBorder="1" applyAlignment="1">
      <alignment horizontal="right" vertical="center" wrapText="1"/>
    </xf>
    <xf numFmtId="0" fontId="14" fillId="0" borderId="4" xfId="0" applyFont="1" applyBorder="1"/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10" fillId="12" borderId="3" xfId="0" applyNumberFormat="1" applyFont="1" applyFill="1" applyBorder="1" applyAlignment="1">
      <alignment horizontal="right" vertical="center" wrapText="1"/>
    </xf>
    <xf numFmtId="0" fontId="14" fillId="12" borderId="4" xfId="0" applyFont="1" applyFill="1" applyBorder="1"/>
    <xf numFmtId="0" fontId="5" fillId="0" borderId="0" xfId="0" applyFont="1" applyAlignment="1">
      <alignment horizontal="left" vertical="top" wrapText="1"/>
    </xf>
    <xf numFmtId="0" fontId="0" fillId="0" borderId="0" xfId="0" applyFont="1" applyAlignment="1"/>
    <xf numFmtId="0" fontId="1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0</xdr:colOff>
      <xdr:row>1</xdr:row>
      <xdr:rowOff>1635672</xdr:rowOff>
    </xdr:to>
    <xdr:pic>
      <xdr:nvPicPr>
        <xdr:cNvPr id="1169218482" name="Pictur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</xdr:row>
      <xdr:rowOff>0</xdr:rowOff>
    </xdr:to>
    <xdr:pic>
      <xdr:nvPicPr>
        <xdr:cNvPr id="3" name="Pictur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763125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86"/>
  <sheetViews>
    <sheetView tabSelected="1" topLeftCell="A13" zoomScale="145" zoomScaleNormal="145" workbookViewId="0">
      <selection sqref="A1:J1"/>
    </sheetView>
  </sheetViews>
  <sheetFormatPr defaultRowHeight="15"/>
  <cols>
    <col min="1" max="1" width="7" customWidth="1"/>
    <col min="2" max="2" width="8.28515625" customWidth="1"/>
    <col min="3" max="3" width="59.7109375" bestFit="1"/>
    <col min="4" max="5" width="6.7109375" customWidth="1"/>
    <col min="6" max="6" width="8.28515625" customWidth="1"/>
    <col min="7" max="8" width="9.28515625" customWidth="1"/>
    <col min="9" max="9" width="8.28515625" customWidth="1"/>
    <col min="10" max="10" width="10" customWidth="1"/>
  </cols>
  <sheetData>
    <row r="1" spans="1:10">
      <c r="A1" s="34" t="s">
        <v>881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9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9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/>
      <c r="I3" s="23" t="s">
        <v>831</v>
      </c>
      <c r="J3" s="23" t="s">
        <v>832</v>
      </c>
    </row>
    <row r="4" spans="1:10" ht="12" customHeight="1">
      <c r="A4" s="23"/>
      <c r="B4" s="23"/>
      <c r="C4" s="23"/>
      <c r="D4" s="23"/>
      <c r="E4" s="23"/>
      <c r="F4" s="23"/>
      <c r="G4" s="1" t="s">
        <v>7</v>
      </c>
      <c r="H4" s="1" t="s">
        <v>8</v>
      </c>
      <c r="I4" s="23"/>
      <c r="J4" s="23"/>
    </row>
    <row r="5" spans="1:10" ht="15" customHeight="1">
      <c r="A5" s="2" t="s">
        <v>9</v>
      </c>
      <c r="B5" s="22" t="s">
        <v>10</v>
      </c>
      <c r="C5" s="22"/>
      <c r="D5" s="22"/>
      <c r="E5" s="22"/>
      <c r="F5" s="22"/>
      <c r="G5" s="22"/>
      <c r="H5" s="22"/>
      <c r="I5" s="22"/>
      <c r="J5" s="3">
        <v>23846.3</v>
      </c>
    </row>
    <row r="6" spans="1:10">
      <c r="A6" s="4" t="s">
        <v>11</v>
      </c>
      <c r="B6" s="5" t="s">
        <v>12</v>
      </c>
      <c r="C6" s="4" t="s">
        <v>13</v>
      </c>
      <c r="D6" s="5" t="s">
        <v>14</v>
      </c>
      <c r="E6" s="5" t="s">
        <v>15</v>
      </c>
      <c r="F6" s="6">
        <v>5</v>
      </c>
      <c r="G6" s="6">
        <v>16.11</v>
      </c>
      <c r="H6" s="6">
        <v>16.32</v>
      </c>
      <c r="I6" s="6">
        <v>32.43</v>
      </c>
      <c r="J6" s="6">
        <v>129.69999999999999</v>
      </c>
    </row>
    <row r="7" spans="1:10" ht="16.5">
      <c r="A7" s="4" t="s">
        <v>16</v>
      </c>
      <c r="B7" s="5" t="s">
        <v>17</v>
      </c>
      <c r="C7" s="4" t="s">
        <v>18</v>
      </c>
      <c r="D7" s="5" t="s">
        <v>14</v>
      </c>
      <c r="E7" s="5" t="s">
        <v>15</v>
      </c>
      <c r="F7" s="6">
        <v>2</v>
      </c>
      <c r="G7" s="6">
        <v>10.89</v>
      </c>
      <c r="H7" s="6">
        <v>43.42</v>
      </c>
      <c r="I7" s="6">
        <v>54.31</v>
      </c>
      <c r="J7" s="6">
        <v>86.9</v>
      </c>
    </row>
    <row r="8" spans="1:10" ht="16.5">
      <c r="A8" s="4" t="s">
        <v>19</v>
      </c>
      <c r="B8" s="5" t="s">
        <v>20</v>
      </c>
      <c r="C8" s="4" t="s">
        <v>21</v>
      </c>
      <c r="D8" s="5" t="s">
        <v>14</v>
      </c>
      <c r="E8" s="5" t="s">
        <v>15</v>
      </c>
      <c r="F8" s="6">
        <v>3</v>
      </c>
      <c r="G8" s="6">
        <v>11.46</v>
      </c>
      <c r="H8" s="6">
        <v>48.91</v>
      </c>
      <c r="I8" s="6">
        <v>60.38</v>
      </c>
      <c r="J8" s="6">
        <v>144.9</v>
      </c>
    </row>
    <row r="9" spans="1:10" ht="16.5">
      <c r="A9" s="4" t="s">
        <v>22</v>
      </c>
      <c r="B9" s="5" t="s">
        <v>23</v>
      </c>
      <c r="C9" s="4" t="s">
        <v>24</v>
      </c>
      <c r="D9" s="5" t="s">
        <v>14</v>
      </c>
      <c r="E9" s="5" t="s">
        <v>25</v>
      </c>
      <c r="F9" s="6">
        <v>20</v>
      </c>
      <c r="G9" s="6">
        <v>22.1</v>
      </c>
      <c r="H9" s="6">
        <v>47.91</v>
      </c>
      <c r="I9" s="6">
        <v>70.010000000000005</v>
      </c>
      <c r="J9" s="6">
        <v>1120.2</v>
      </c>
    </row>
    <row r="10" spans="1:10">
      <c r="A10" s="4" t="s">
        <v>26</v>
      </c>
      <c r="B10" s="5" t="s">
        <v>27</v>
      </c>
      <c r="C10" s="4" t="s">
        <v>28</v>
      </c>
      <c r="D10" s="5" t="s">
        <v>29</v>
      </c>
      <c r="E10" s="5" t="s">
        <v>25</v>
      </c>
      <c r="F10" s="6">
        <v>5</v>
      </c>
      <c r="G10" s="6">
        <v>0</v>
      </c>
      <c r="H10" s="6">
        <v>68.75</v>
      </c>
      <c r="I10" s="6">
        <v>68.75</v>
      </c>
      <c r="J10" s="6">
        <v>275</v>
      </c>
    </row>
    <row r="11" spans="1:10" ht="16.5">
      <c r="A11" s="4" t="s">
        <v>30</v>
      </c>
      <c r="B11" s="5" t="s">
        <v>31</v>
      </c>
      <c r="C11" s="4" t="s">
        <v>32</v>
      </c>
      <c r="D11" s="5" t="s">
        <v>14</v>
      </c>
      <c r="E11" s="5" t="s">
        <v>25</v>
      </c>
      <c r="F11" s="6">
        <v>80</v>
      </c>
      <c r="G11" s="6">
        <v>33.36</v>
      </c>
      <c r="H11" s="6">
        <v>260.45</v>
      </c>
      <c r="I11" s="6">
        <v>293.81</v>
      </c>
      <c r="J11" s="6">
        <v>18804</v>
      </c>
    </row>
    <row r="12" spans="1:10">
      <c r="A12" s="4" t="s">
        <v>33</v>
      </c>
      <c r="B12" s="5" t="s">
        <v>34</v>
      </c>
      <c r="C12" s="4" t="s">
        <v>35</v>
      </c>
      <c r="D12" s="5" t="s">
        <v>36</v>
      </c>
      <c r="E12" s="5" t="s">
        <v>37</v>
      </c>
      <c r="F12" s="6">
        <v>80</v>
      </c>
      <c r="G12" s="6">
        <v>0</v>
      </c>
      <c r="H12" s="6">
        <v>43.21</v>
      </c>
      <c r="I12" s="6">
        <v>43.21</v>
      </c>
      <c r="J12" s="6">
        <v>2765.6</v>
      </c>
    </row>
    <row r="13" spans="1:10" ht="16.5">
      <c r="A13" s="4" t="s">
        <v>38</v>
      </c>
      <c r="B13" s="5" t="s">
        <v>39</v>
      </c>
      <c r="C13" s="4" t="s">
        <v>40</v>
      </c>
      <c r="D13" s="5" t="s">
        <v>14</v>
      </c>
      <c r="E13" s="5" t="s">
        <v>41</v>
      </c>
      <c r="F13" s="6">
        <v>5</v>
      </c>
      <c r="G13" s="6">
        <v>97.88</v>
      </c>
      <c r="H13" s="6">
        <v>32.130000000000003</v>
      </c>
      <c r="I13" s="6">
        <v>130</v>
      </c>
      <c r="J13" s="6">
        <v>520</v>
      </c>
    </row>
    <row r="14" spans="1:10" ht="15" customHeight="1">
      <c r="A14" s="2" t="s">
        <v>42</v>
      </c>
      <c r="B14" s="22" t="s">
        <v>43</v>
      </c>
      <c r="C14" s="22"/>
      <c r="D14" s="22"/>
      <c r="E14" s="22"/>
      <c r="F14" s="22"/>
      <c r="G14" s="22"/>
      <c r="H14" s="22"/>
      <c r="I14" s="22"/>
      <c r="J14" s="3">
        <v>41218.230000000003</v>
      </c>
    </row>
    <row r="15" spans="1:10" ht="24.75">
      <c r="A15" s="4" t="s">
        <v>44</v>
      </c>
      <c r="B15" s="5" t="s">
        <v>45</v>
      </c>
      <c r="C15" s="4" t="s">
        <v>46</v>
      </c>
      <c r="D15" s="5" t="s">
        <v>14</v>
      </c>
      <c r="E15" s="5" t="s">
        <v>25</v>
      </c>
      <c r="F15" s="6">
        <v>10</v>
      </c>
      <c r="G15" s="6">
        <v>5.96</v>
      </c>
      <c r="H15" s="6">
        <v>3.65</v>
      </c>
      <c r="I15" s="6">
        <v>9.61</v>
      </c>
      <c r="J15" s="6">
        <v>76.900000000000006</v>
      </c>
    </row>
    <row r="16" spans="1:10" ht="24.75">
      <c r="A16" s="4" t="s">
        <v>47</v>
      </c>
      <c r="B16" s="5" t="s">
        <v>48</v>
      </c>
      <c r="C16" s="4" t="s">
        <v>49</v>
      </c>
      <c r="D16" s="5" t="s">
        <v>14</v>
      </c>
      <c r="E16" s="5" t="s">
        <v>25</v>
      </c>
      <c r="F16" s="6">
        <v>200</v>
      </c>
      <c r="G16" s="6">
        <v>37.700000000000003</v>
      </c>
      <c r="H16" s="6">
        <v>30.49</v>
      </c>
      <c r="I16" s="6">
        <v>68.19</v>
      </c>
      <c r="J16" s="6">
        <v>10910</v>
      </c>
    </row>
    <row r="17" spans="1:10" ht="16.5">
      <c r="A17" s="4" t="s">
        <v>50</v>
      </c>
      <c r="B17" s="5" t="s">
        <v>51</v>
      </c>
      <c r="C17" s="4" t="s">
        <v>52</v>
      </c>
      <c r="D17" s="5" t="s">
        <v>53</v>
      </c>
      <c r="E17" s="5" t="s">
        <v>54</v>
      </c>
      <c r="F17" s="6">
        <v>10</v>
      </c>
      <c r="G17" s="6">
        <v>116.68</v>
      </c>
      <c r="H17" s="6">
        <v>0</v>
      </c>
      <c r="I17" s="6">
        <v>116.68</v>
      </c>
      <c r="J17" s="6">
        <v>933.4</v>
      </c>
    </row>
    <row r="18" spans="1:10" ht="24.75">
      <c r="A18" s="4" t="s">
        <v>55</v>
      </c>
      <c r="B18" s="5" t="s">
        <v>56</v>
      </c>
      <c r="C18" s="4" t="s">
        <v>57</v>
      </c>
      <c r="D18" s="5" t="s">
        <v>14</v>
      </c>
      <c r="E18" s="5" t="s">
        <v>58</v>
      </c>
      <c r="F18" s="6">
        <v>5</v>
      </c>
      <c r="G18" s="6">
        <v>0</v>
      </c>
      <c r="H18" s="6">
        <v>812.5</v>
      </c>
      <c r="I18" s="6">
        <v>812.5</v>
      </c>
      <c r="J18" s="6">
        <v>3250</v>
      </c>
    </row>
    <row r="19" spans="1:10" ht="16.5">
      <c r="A19" s="4" t="s">
        <v>59</v>
      </c>
      <c r="B19" s="5" t="s">
        <v>60</v>
      </c>
      <c r="C19" s="4" t="s">
        <v>61</v>
      </c>
      <c r="D19" s="5" t="s">
        <v>14</v>
      </c>
      <c r="E19" s="5" t="s">
        <v>25</v>
      </c>
      <c r="F19" s="6">
        <v>10</v>
      </c>
      <c r="G19" s="6">
        <v>2.66</v>
      </c>
      <c r="H19" s="6">
        <v>2.74</v>
      </c>
      <c r="I19" s="6">
        <v>5.4</v>
      </c>
      <c r="J19" s="6">
        <v>43.2</v>
      </c>
    </row>
    <row r="20" spans="1:10" ht="24.75">
      <c r="A20" s="4" t="s">
        <v>62</v>
      </c>
      <c r="B20" s="5" t="s">
        <v>63</v>
      </c>
      <c r="C20" s="4" t="s">
        <v>64</v>
      </c>
      <c r="D20" s="5" t="s">
        <v>14</v>
      </c>
      <c r="E20" s="5" t="s">
        <v>25</v>
      </c>
      <c r="F20" s="6">
        <v>5</v>
      </c>
      <c r="G20" s="6">
        <v>16.14</v>
      </c>
      <c r="H20" s="6">
        <v>15.22</v>
      </c>
      <c r="I20" s="6">
        <v>31.36</v>
      </c>
      <c r="J20" s="6">
        <v>125.45</v>
      </c>
    </row>
    <row r="21" spans="1:10" ht="33">
      <c r="A21" s="4" t="s">
        <v>65</v>
      </c>
      <c r="B21" s="5" t="s">
        <v>66</v>
      </c>
      <c r="C21" s="4" t="s">
        <v>67</v>
      </c>
      <c r="D21" s="5" t="s">
        <v>14</v>
      </c>
      <c r="E21" s="5" t="s">
        <v>25</v>
      </c>
      <c r="F21" s="6">
        <v>50</v>
      </c>
      <c r="G21" s="6">
        <v>6.89</v>
      </c>
      <c r="H21" s="6">
        <v>38.090000000000003</v>
      </c>
      <c r="I21" s="6">
        <v>44.98</v>
      </c>
      <c r="J21" s="6">
        <v>1799</v>
      </c>
    </row>
    <row r="22" spans="1:10" ht="16.5">
      <c r="A22" s="4" t="s">
        <v>68</v>
      </c>
      <c r="B22" s="5" t="s">
        <v>69</v>
      </c>
      <c r="C22" s="4" t="s">
        <v>70</v>
      </c>
      <c r="D22" s="5" t="s">
        <v>14</v>
      </c>
      <c r="E22" s="5" t="s">
        <v>25</v>
      </c>
      <c r="F22" s="6">
        <v>312</v>
      </c>
      <c r="G22" s="6">
        <v>0</v>
      </c>
      <c r="H22" s="6">
        <v>26.18</v>
      </c>
      <c r="I22" s="6">
        <v>26.18</v>
      </c>
      <c r="J22" s="6">
        <v>6533.28</v>
      </c>
    </row>
    <row r="23" spans="1:10" ht="24.75">
      <c r="A23" s="4" t="s">
        <v>71</v>
      </c>
      <c r="B23" s="5" t="s">
        <v>72</v>
      </c>
      <c r="C23" s="4" t="s">
        <v>73</v>
      </c>
      <c r="D23" s="5" t="s">
        <v>14</v>
      </c>
      <c r="E23" s="5" t="s">
        <v>25</v>
      </c>
      <c r="F23" s="6">
        <v>200</v>
      </c>
      <c r="G23" s="6">
        <v>35.880000000000003</v>
      </c>
      <c r="H23" s="6">
        <v>34.36</v>
      </c>
      <c r="I23" s="6">
        <v>70.239999999999995</v>
      </c>
      <c r="J23" s="6">
        <v>11238</v>
      </c>
    </row>
    <row r="24" spans="1:10">
      <c r="A24" s="4" t="s">
        <v>74</v>
      </c>
      <c r="B24" s="5" t="s">
        <v>75</v>
      </c>
      <c r="C24" s="4" t="s">
        <v>76</v>
      </c>
      <c r="D24" s="5" t="s">
        <v>36</v>
      </c>
      <c r="E24" s="5" t="s">
        <v>77</v>
      </c>
      <c r="F24" s="6">
        <v>100</v>
      </c>
      <c r="G24" s="6">
        <v>12.6</v>
      </c>
      <c r="H24" s="6">
        <v>4.99</v>
      </c>
      <c r="I24" s="6">
        <v>17.59</v>
      </c>
      <c r="J24" s="6">
        <v>1407</v>
      </c>
    </row>
    <row r="25" spans="1:10" ht="16.5">
      <c r="A25" s="4" t="s">
        <v>78</v>
      </c>
      <c r="B25" s="5" t="s">
        <v>79</v>
      </c>
      <c r="C25" s="4" t="s">
        <v>80</v>
      </c>
      <c r="D25" s="5" t="s">
        <v>53</v>
      </c>
      <c r="E25" s="5" t="s">
        <v>25</v>
      </c>
      <c r="F25" s="6">
        <v>200</v>
      </c>
      <c r="G25" s="6">
        <v>30.64</v>
      </c>
      <c r="H25" s="6">
        <v>0</v>
      </c>
      <c r="I25" s="6">
        <v>30.64</v>
      </c>
      <c r="J25" s="6">
        <v>4902</v>
      </c>
    </row>
    <row r="26" spans="1:10" ht="15" customHeight="1">
      <c r="A26" s="2" t="s">
        <v>81</v>
      </c>
      <c r="B26" s="22" t="s">
        <v>82</v>
      </c>
      <c r="C26" s="22"/>
      <c r="D26" s="22"/>
      <c r="E26" s="22"/>
      <c r="F26" s="22"/>
      <c r="G26" s="22"/>
      <c r="H26" s="22"/>
      <c r="I26" s="22"/>
      <c r="J26" s="3">
        <v>26995.25</v>
      </c>
    </row>
    <row r="27" spans="1:10" ht="24.75">
      <c r="A27" s="4" t="s">
        <v>83</v>
      </c>
      <c r="B27" s="5" t="s">
        <v>84</v>
      </c>
      <c r="C27" s="4" t="s">
        <v>85</v>
      </c>
      <c r="D27" s="5" t="s">
        <v>14</v>
      </c>
      <c r="E27" s="5" t="s">
        <v>25</v>
      </c>
      <c r="F27" s="6">
        <v>50</v>
      </c>
      <c r="G27" s="6">
        <v>9.5299999999999994</v>
      </c>
      <c r="H27" s="6">
        <v>48.39</v>
      </c>
      <c r="I27" s="6">
        <v>57.91</v>
      </c>
      <c r="J27" s="6">
        <v>2316.5</v>
      </c>
    </row>
    <row r="28" spans="1:10" ht="16.5">
      <c r="A28" s="4" t="s">
        <v>86</v>
      </c>
      <c r="B28" s="5" t="s">
        <v>87</v>
      </c>
      <c r="C28" s="4" t="s">
        <v>88</v>
      </c>
      <c r="D28" s="5" t="s">
        <v>14</v>
      </c>
      <c r="E28" s="5" t="s">
        <v>15</v>
      </c>
      <c r="F28" s="6">
        <v>30</v>
      </c>
      <c r="G28" s="6">
        <v>2.4500000000000002</v>
      </c>
      <c r="H28" s="6">
        <v>7.22</v>
      </c>
      <c r="I28" s="6">
        <v>9.68</v>
      </c>
      <c r="J28" s="6">
        <v>232.2</v>
      </c>
    </row>
    <row r="29" spans="1:10" ht="16.5">
      <c r="A29" s="4" t="s">
        <v>89</v>
      </c>
      <c r="B29" s="5" t="s">
        <v>90</v>
      </c>
      <c r="C29" s="4" t="s">
        <v>91</v>
      </c>
      <c r="D29" s="5" t="s">
        <v>53</v>
      </c>
      <c r="E29" s="5" t="s">
        <v>25</v>
      </c>
      <c r="F29" s="6">
        <v>50</v>
      </c>
      <c r="G29" s="6">
        <v>39.299999999999997</v>
      </c>
      <c r="H29" s="6">
        <v>7.65</v>
      </c>
      <c r="I29" s="6">
        <v>46.95</v>
      </c>
      <c r="J29" s="6">
        <v>1878</v>
      </c>
    </row>
    <row r="30" spans="1:10" ht="24.75">
      <c r="A30" s="4" t="s">
        <v>92</v>
      </c>
      <c r="B30" s="5" t="s">
        <v>93</v>
      </c>
      <c r="C30" s="4" t="s">
        <v>94</v>
      </c>
      <c r="D30" s="5" t="s">
        <v>14</v>
      </c>
      <c r="E30" s="5" t="s">
        <v>25</v>
      </c>
      <c r="F30" s="6">
        <v>50</v>
      </c>
      <c r="G30" s="6">
        <v>23.79</v>
      </c>
      <c r="H30" s="6">
        <v>54.85</v>
      </c>
      <c r="I30" s="6">
        <v>78.64</v>
      </c>
      <c r="J30" s="6">
        <v>3145.5</v>
      </c>
    </row>
    <row r="31" spans="1:10">
      <c r="A31" s="4" t="s">
        <v>95</v>
      </c>
      <c r="B31" s="5" t="s">
        <v>96</v>
      </c>
      <c r="C31" s="4" t="s">
        <v>97</v>
      </c>
      <c r="D31" s="5" t="s">
        <v>98</v>
      </c>
      <c r="E31" s="5" t="s">
        <v>25</v>
      </c>
      <c r="F31" s="6">
        <v>20</v>
      </c>
      <c r="G31" s="6">
        <v>30.88</v>
      </c>
      <c r="H31" s="6">
        <v>0</v>
      </c>
      <c r="I31" s="6">
        <v>30.88</v>
      </c>
      <c r="J31" s="6">
        <v>494</v>
      </c>
    </row>
    <row r="32" spans="1:10" ht="16.5">
      <c r="A32" s="4" t="s">
        <v>99</v>
      </c>
      <c r="B32" s="5" t="s">
        <v>100</v>
      </c>
      <c r="C32" s="4" t="s">
        <v>101</v>
      </c>
      <c r="D32" s="5" t="s">
        <v>14</v>
      </c>
      <c r="E32" s="5" t="s">
        <v>25</v>
      </c>
      <c r="F32" s="6">
        <v>50</v>
      </c>
      <c r="G32" s="6">
        <v>12.11</v>
      </c>
      <c r="H32" s="6">
        <v>3.85</v>
      </c>
      <c r="I32" s="6">
        <v>15.96</v>
      </c>
      <c r="J32" s="6">
        <v>638.5</v>
      </c>
    </row>
    <row r="33" spans="1:10">
      <c r="A33" s="4" t="s">
        <v>102</v>
      </c>
      <c r="B33" s="5" t="s">
        <v>103</v>
      </c>
      <c r="C33" s="4" t="s">
        <v>104</v>
      </c>
      <c r="D33" s="5" t="s">
        <v>98</v>
      </c>
      <c r="E33" s="5" t="s">
        <v>41</v>
      </c>
      <c r="F33" s="6">
        <v>5</v>
      </c>
      <c r="G33" s="6">
        <v>109.95</v>
      </c>
      <c r="H33" s="6">
        <v>411.44</v>
      </c>
      <c r="I33" s="6">
        <v>521.39</v>
      </c>
      <c r="J33" s="6">
        <v>2085.5500000000002</v>
      </c>
    </row>
    <row r="34" spans="1:10" ht="24.75">
      <c r="A34" s="4" t="s">
        <v>105</v>
      </c>
      <c r="B34" s="5" t="s">
        <v>106</v>
      </c>
      <c r="C34" s="4" t="s">
        <v>107</v>
      </c>
      <c r="D34" s="5" t="s">
        <v>14</v>
      </c>
      <c r="E34" s="5" t="s">
        <v>25</v>
      </c>
      <c r="F34" s="6">
        <v>50</v>
      </c>
      <c r="G34" s="6">
        <v>20.28</v>
      </c>
      <c r="H34" s="6">
        <v>42.1</v>
      </c>
      <c r="I34" s="6">
        <v>62.38</v>
      </c>
      <c r="J34" s="6">
        <v>2495</v>
      </c>
    </row>
    <row r="35" spans="1:10">
      <c r="A35" s="4" t="s">
        <v>108</v>
      </c>
      <c r="B35" s="5" t="s">
        <v>109</v>
      </c>
      <c r="C35" s="4" t="s">
        <v>110</v>
      </c>
      <c r="D35" s="5" t="s">
        <v>111</v>
      </c>
      <c r="E35" s="5" t="s">
        <v>25</v>
      </c>
      <c r="F35" s="6">
        <v>50</v>
      </c>
      <c r="G35" s="6">
        <v>88.65</v>
      </c>
      <c r="H35" s="6">
        <v>0</v>
      </c>
      <c r="I35" s="6">
        <v>88.65</v>
      </c>
      <c r="J35" s="6">
        <v>3546</v>
      </c>
    </row>
    <row r="36" spans="1:10" ht="16.5">
      <c r="A36" s="4" t="s">
        <v>112</v>
      </c>
      <c r="B36" s="5" t="s">
        <v>113</v>
      </c>
      <c r="C36" s="4" t="s">
        <v>114</v>
      </c>
      <c r="D36" s="5" t="s">
        <v>14</v>
      </c>
      <c r="E36" s="5" t="s">
        <v>25</v>
      </c>
      <c r="F36" s="6">
        <v>50</v>
      </c>
      <c r="G36" s="6">
        <v>6.03</v>
      </c>
      <c r="H36" s="6">
        <v>248.08</v>
      </c>
      <c r="I36" s="6">
        <v>254.1</v>
      </c>
      <c r="J36" s="6">
        <v>10164</v>
      </c>
    </row>
    <row r="37" spans="1:10" ht="15" customHeight="1">
      <c r="A37" s="2" t="s">
        <v>115</v>
      </c>
      <c r="B37" s="22" t="s">
        <v>116</v>
      </c>
      <c r="C37" s="22"/>
      <c r="D37" s="22"/>
      <c r="E37" s="22"/>
      <c r="F37" s="22"/>
      <c r="G37" s="22"/>
      <c r="H37" s="22"/>
      <c r="I37" s="22"/>
      <c r="J37" s="3">
        <v>41133.050000000003</v>
      </c>
    </row>
    <row r="38" spans="1:10" ht="16.5">
      <c r="A38" s="4" t="s">
        <v>117</v>
      </c>
      <c r="B38" s="5" t="s">
        <v>118</v>
      </c>
      <c r="C38" s="4" t="s">
        <v>119</v>
      </c>
      <c r="D38" s="5" t="s">
        <v>53</v>
      </c>
      <c r="E38" s="5" t="s">
        <v>25</v>
      </c>
      <c r="F38" s="6">
        <v>1</v>
      </c>
      <c r="G38" s="6">
        <v>203.36</v>
      </c>
      <c r="H38" s="6">
        <v>577.16</v>
      </c>
      <c r="I38" s="6">
        <v>780.53</v>
      </c>
      <c r="J38" s="6">
        <v>624.41999999999996</v>
      </c>
    </row>
    <row r="39" spans="1:10">
      <c r="A39" s="4" t="s">
        <v>120</v>
      </c>
      <c r="B39" s="5" t="s">
        <v>121</v>
      </c>
      <c r="C39" s="4" t="s">
        <v>122</v>
      </c>
      <c r="D39" s="5" t="s">
        <v>111</v>
      </c>
      <c r="E39" s="5" t="s">
        <v>25</v>
      </c>
      <c r="F39" s="6">
        <v>0.8</v>
      </c>
      <c r="G39" s="6">
        <v>3.5</v>
      </c>
      <c r="H39" s="6">
        <v>17.3</v>
      </c>
      <c r="I39" s="6">
        <v>20.8</v>
      </c>
      <c r="J39" s="6">
        <v>13.31</v>
      </c>
    </row>
    <row r="40" spans="1:10">
      <c r="A40" s="4" t="s">
        <v>123</v>
      </c>
      <c r="B40" s="5" t="s">
        <v>124</v>
      </c>
      <c r="C40" s="4" t="s">
        <v>125</v>
      </c>
      <c r="D40" s="5" t="s">
        <v>29</v>
      </c>
      <c r="E40" s="5" t="s">
        <v>25</v>
      </c>
      <c r="F40" s="6">
        <v>30</v>
      </c>
      <c r="G40" s="6">
        <v>96.35</v>
      </c>
      <c r="H40" s="6">
        <v>558.35</v>
      </c>
      <c r="I40" s="6">
        <v>654.70000000000005</v>
      </c>
      <c r="J40" s="6">
        <v>15712.8</v>
      </c>
    </row>
    <row r="41" spans="1:10">
      <c r="A41" s="4" t="s">
        <v>126</v>
      </c>
      <c r="B41" s="5" t="s">
        <v>127</v>
      </c>
      <c r="C41" s="4" t="s">
        <v>128</v>
      </c>
      <c r="D41" s="5" t="s">
        <v>29</v>
      </c>
      <c r="E41" s="5" t="s">
        <v>25</v>
      </c>
      <c r="F41" s="6">
        <v>20</v>
      </c>
      <c r="G41" s="6">
        <v>23.46</v>
      </c>
      <c r="H41" s="6">
        <v>432</v>
      </c>
      <c r="I41" s="6">
        <v>455.46</v>
      </c>
      <c r="J41" s="6">
        <v>7287.4</v>
      </c>
    </row>
    <row r="42" spans="1:10">
      <c r="A42" s="4" t="s">
        <v>129</v>
      </c>
      <c r="B42" s="5" t="s">
        <v>130</v>
      </c>
      <c r="C42" s="4" t="s">
        <v>131</v>
      </c>
      <c r="D42" s="5" t="s">
        <v>98</v>
      </c>
      <c r="E42" s="5" t="s">
        <v>25</v>
      </c>
      <c r="F42" s="6">
        <v>2</v>
      </c>
      <c r="G42" s="6">
        <v>70.8</v>
      </c>
      <c r="H42" s="6">
        <v>1211.6300000000001</v>
      </c>
      <c r="I42" s="6">
        <v>1282.43</v>
      </c>
      <c r="J42" s="6">
        <v>2051.88</v>
      </c>
    </row>
    <row r="43" spans="1:10">
      <c r="A43" s="4" t="s">
        <v>132</v>
      </c>
      <c r="B43" s="5" t="s">
        <v>133</v>
      </c>
      <c r="C43" s="4" t="s">
        <v>134</v>
      </c>
      <c r="D43" s="5" t="s">
        <v>14</v>
      </c>
      <c r="E43" s="5" t="s">
        <v>135</v>
      </c>
      <c r="F43" s="6">
        <v>50</v>
      </c>
      <c r="G43" s="6">
        <v>25.36</v>
      </c>
      <c r="H43" s="6">
        <v>6.9</v>
      </c>
      <c r="I43" s="6">
        <v>32.26</v>
      </c>
      <c r="J43" s="6">
        <v>1290.5</v>
      </c>
    </row>
    <row r="44" spans="1:10" ht="16.5">
      <c r="A44" s="4" t="s">
        <v>136</v>
      </c>
      <c r="B44" s="5" t="s">
        <v>137</v>
      </c>
      <c r="C44" s="4" t="s">
        <v>138</v>
      </c>
      <c r="D44" s="5" t="s">
        <v>14</v>
      </c>
      <c r="E44" s="5" t="s">
        <v>15</v>
      </c>
      <c r="F44" s="6">
        <v>30</v>
      </c>
      <c r="G44" s="6">
        <v>0</v>
      </c>
      <c r="H44" s="6">
        <v>41.65</v>
      </c>
      <c r="I44" s="6">
        <v>41.65</v>
      </c>
      <c r="J44" s="6">
        <v>999.6</v>
      </c>
    </row>
    <row r="45" spans="1:10">
      <c r="A45" s="4" t="s">
        <v>139</v>
      </c>
      <c r="B45" s="5" t="s">
        <v>140</v>
      </c>
      <c r="C45" s="4" t="s">
        <v>141</v>
      </c>
      <c r="D45" s="5" t="s">
        <v>29</v>
      </c>
      <c r="E45" s="5" t="s">
        <v>25</v>
      </c>
      <c r="F45" s="6">
        <v>30</v>
      </c>
      <c r="G45" s="6">
        <v>0</v>
      </c>
      <c r="H45" s="6">
        <v>255.55</v>
      </c>
      <c r="I45" s="6">
        <v>255.55</v>
      </c>
      <c r="J45" s="6">
        <v>6133.2</v>
      </c>
    </row>
    <row r="46" spans="1:10">
      <c r="A46" s="4" t="s">
        <v>142</v>
      </c>
      <c r="B46" s="5" t="s">
        <v>143</v>
      </c>
      <c r="C46" s="4" t="s">
        <v>144</v>
      </c>
      <c r="D46" s="5" t="s">
        <v>14</v>
      </c>
      <c r="E46" s="5" t="s">
        <v>15</v>
      </c>
      <c r="F46" s="6">
        <v>1</v>
      </c>
      <c r="G46" s="6">
        <v>19.190000000000001</v>
      </c>
      <c r="H46" s="6">
        <v>103.65</v>
      </c>
      <c r="I46" s="6">
        <v>122.84</v>
      </c>
      <c r="J46" s="6">
        <v>98.27</v>
      </c>
    </row>
    <row r="47" spans="1:10" ht="16.5">
      <c r="A47" s="4" t="s">
        <v>145</v>
      </c>
      <c r="B47" s="5" t="s">
        <v>146</v>
      </c>
      <c r="C47" s="4" t="s">
        <v>147</v>
      </c>
      <c r="D47" s="5" t="s">
        <v>53</v>
      </c>
      <c r="E47" s="5" t="s">
        <v>15</v>
      </c>
      <c r="F47" s="6">
        <v>1</v>
      </c>
      <c r="G47" s="6">
        <v>47.48</v>
      </c>
      <c r="H47" s="6">
        <v>7.36</v>
      </c>
      <c r="I47" s="6">
        <v>54.84</v>
      </c>
      <c r="J47" s="6">
        <v>43.87</v>
      </c>
    </row>
    <row r="48" spans="1:10">
      <c r="A48" s="4" t="s">
        <v>148</v>
      </c>
      <c r="B48" s="5" t="s">
        <v>149</v>
      </c>
      <c r="C48" s="4" t="s">
        <v>150</v>
      </c>
      <c r="D48" s="5" t="s">
        <v>98</v>
      </c>
      <c r="E48" s="5" t="s">
        <v>25</v>
      </c>
      <c r="F48" s="6">
        <v>30</v>
      </c>
      <c r="G48" s="6">
        <v>61.31</v>
      </c>
      <c r="H48" s="6">
        <v>184.81</v>
      </c>
      <c r="I48" s="6">
        <v>246.13</v>
      </c>
      <c r="J48" s="6">
        <v>5907</v>
      </c>
    </row>
    <row r="49" spans="1:10">
      <c r="A49" s="4" t="s">
        <v>151</v>
      </c>
      <c r="B49" s="5" t="s">
        <v>152</v>
      </c>
      <c r="C49" s="4" t="s">
        <v>153</v>
      </c>
      <c r="D49" s="5" t="s">
        <v>14</v>
      </c>
      <c r="E49" s="5" t="s">
        <v>25</v>
      </c>
      <c r="F49" s="6">
        <v>30</v>
      </c>
      <c r="G49" s="6">
        <v>23.5</v>
      </c>
      <c r="H49" s="6">
        <v>16.95</v>
      </c>
      <c r="I49" s="6">
        <v>40.450000000000003</v>
      </c>
      <c r="J49" s="6">
        <v>970.8</v>
      </c>
    </row>
    <row r="50" spans="1:10" ht="15" customHeight="1">
      <c r="A50" s="2" t="s">
        <v>154</v>
      </c>
      <c r="B50" s="22" t="s">
        <v>155</v>
      </c>
      <c r="C50" s="22"/>
      <c r="D50" s="22"/>
      <c r="E50" s="22"/>
      <c r="F50" s="22"/>
      <c r="G50" s="22"/>
      <c r="H50" s="22"/>
      <c r="I50" s="22"/>
      <c r="J50" s="3">
        <v>15973.97</v>
      </c>
    </row>
    <row r="51" spans="1:10">
      <c r="A51" s="4" t="s">
        <v>156</v>
      </c>
      <c r="B51" s="5" t="s">
        <v>157</v>
      </c>
      <c r="C51" s="4" t="s">
        <v>158</v>
      </c>
      <c r="D51" s="5" t="s">
        <v>29</v>
      </c>
      <c r="E51" s="5" t="s">
        <v>54</v>
      </c>
      <c r="F51" s="6">
        <v>10</v>
      </c>
      <c r="G51" s="6">
        <v>93.85</v>
      </c>
      <c r="H51" s="6">
        <v>65.63</v>
      </c>
      <c r="I51" s="6">
        <v>159.47999999999999</v>
      </c>
      <c r="J51" s="6">
        <v>1275.8</v>
      </c>
    </row>
    <row r="52" spans="1:10" ht="16.5">
      <c r="A52" s="4" t="s">
        <v>159</v>
      </c>
      <c r="B52" s="5" t="s">
        <v>137</v>
      </c>
      <c r="C52" s="4" t="s">
        <v>138</v>
      </c>
      <c r="D52" s="5" t="s">
        <v>14</v>
      </c>
      <c r="E52" s="5" t="s">
        <v>15</v>
      </c>
      <c r="F52" s="6">
        <v>20</v>
      </c>
      <c r="G52" s="6">
        <v>0</v>
      </c>
      <c r="H52" s="6">
        <v>41.65</v>
      </c>
      <c r="I52" s="6">
        <v>41.65</v>
      </c>
      <c r="J52" s="6">
        <v>666.4</v>
      </c>
    </row>
    <row r="53" spans="1:10">
      <c r="A53" s="4" t="s">
        <v>160</v>
      </c>
      <c r="B53" s="5" t="s">
        <v>133</v>
      </c>
      <c r="C53" s="4" t="s">
        <v>134</v>
      </c>
      <c r="D53" s="5" t="s">
        <v>14</v>
      </c>
      <c r="E53" s="5" t="s">
        <v>135</v>
      </c>
      <c r="F53" s="6">
        <v>50</v>
      </c>
      <c r="G53" s="6">
        <v>25.36</v>
      </c>
      <c r="H53" s="6">
        <v>6.9</v>
      </c>
      <c r="I53" s="6">
        <v>32.26</v>
      </c>
      <c r="J53" s="6">
        <v>1290.5</v>
      </c>
    </row>
    <row r="54" spans="1:10">
      <c r="A54" s="4" t="s">
        <v>161</v>
      </c>
      <c r="B54" s="5" t="s">
        <v>127</v>
      </c>
      <c r="C54" s="4" t="s">
        <v>128</v>
      </c>
      <c r="D54" s="5" t="s">
        <v>29</v>
      </c>
      <c r="E54" s="5" t="s">
        <v>25</v>
      </c>
      <c r="F54" s="6">
        <v>10</v>
      </c>
      <c r="G54" s="6">
        <v>23.46</v>
      </c>
      <c r="H54" s="6">
        <v>432</v>
      </c>
      <c r="I54" s="6">
        <v>455.46</v>
      </c>
      <c r="J54" s="6">
        <v>3643.7</v>
      </c>
    </row>
    <row r="55" spans="1:10" ht="24.75">
      <c r="A55" s="4" t="s">
        <v>162</v>
      </c>
      <c r="B55" s="5" t="s">
        <v>163</v>
      </c>
      <c r="C55" s="4" t="s">
        <v>164</v>
      </c>
      <c r="D55" s="5" t="s">
        <v>14</v>
      </c>
      <c r="E55" s="5" t="s">
        <v>54</v>
      </c>
      <c r="F55" s="6">
        <v>3</v>
      </c>
      <c r="G55" s="6">
        <v>276.44</v>
      </c>
      <c r="H55" s="6">
        <v>1110.43</v>
      </c>
      <c r="I55" s="6">
        <v>1386.86</v>
      </c>
      <c r="J55" s="6">
        <v>3328.47</v>
      </c>
    </row>
    <row r="56" spans="1:10">
      <c r="A56" s="4" t="s">
        <v>165</v>
      </c>
      <c r="B56" s="5" t="s">
        <v>166</v>
      </c>
      <c r="C56" s="4" t="s">
        <v>167</v>
      </c>
      <c r="D56" s="5" t="s">
        <v>14</v>
      </c>
      <c r="E56" s="5" t="s">
        <v>25</v>
      </c>
      <c r="F56" s="6">
        <v>30</v>
      </c>
      <c r="G56" s="6">
        <v>8.49</v>
      </c>
      <c r="H56" s="6">
        <v>2.61</v>
      </c>
      <c r="I56" s="6">
        <v>11.1</v>
      </c>
      <c r="J56" s="6">
        <v>266.39999999999998</v>
      </c>
    </row>
    <row r="57" spans="1:10" ht="16.5">
      <c r="A57" s="4" t="s">
        <v>168</v>
      </c>
      <c r="B57" s="5" t="s">
        <v>169</v>
      </c>
      <c r="C57" s="4" t="s">
        <v>170</v>
      </c>
      <c r="D57" s="5" t="s">
        <v>36</v>
      </c>
      <c r="E57" s="5" t="s">
        <v>171</v>
      </c>
      <c r="F57" s="6">
        <v>5</v>
      </c>
      <c r="G57" s="6">
        <v>0</v>
      </c>
      <c r="H57" s="6">
        <v>651.64</v>
      </c>
      <c r="I57" s="6">
        <v>651.64</v>
      </c>
      <c r="J57" s="6">
        <v>2606.5500000000002</v>
      </c>
    </row>
    <row r="58" spans="1:10" ht="16.5">
      <c r="A58" s="4" t="s">
        <v>172</v>
      </c>
      <c r="B58" s="5" t="s">
        <v>173</v>
      </c>
      <c r="C58" s="4" t="s">
        <v>174</v>
      </c>
      <c r="D58" s="5" t="s">
        <v>36</v>
      </c>
      <c r="E58" s="5" t="s">
        <v>171</v>
      </c>
      <c r="F58" s="6">
        <v>5</v>
      </c>
      <c r="G58" s="6">
        <v>0</v>
      </c>
      <c r="H58" s="6">
        <v>724.04</v>
      </c>
      <c r="I58" s="6">
        <v>724.04</v>
      </c>
      <c r="J58" s="6">
        <v>2896.15</v>
      </c>
    </row>
    <row r="59" spans="1:10" ht="15" customHeight="1">
      <c r="A59" s="2" t="s">
        <v>175</v>
      </c>
      <c r="B59" s="22" t="s">
        <v>176</v>
      </c>
      <c r="C59" s="22"/>
      <c r="D59" s="22"/>
      <c r="E59" s="22"/>
      <c r="F59" s="22"/>
      <c r="G59" s="22"/>
      <c r="H59" s="22"/>
      <c r="I59" s="22"/>
      <c r="J59" s="3">
        <v>4844.3999999999996</v>
      </c>
    </row>
    <row r="60" spans="1:10" ht="16.5">
      <c r="A60" s="4" t="s">
        <v>177</v>
      </c>
      <c r="B60" s="5" t="s">
        <v>178</v>
      </c>
      <c r="C60" s="4" t="s">
        <v>179</v>
      </c>
      <c r="D60" s="5" t="s">
        <v>14</v>
      </c>
      <c r="E60" s="5" t="s">
        <v>25</v>
      </c>
      <c r="F60" s="6">
        <v>20</v>
      </c>
      <c r="G60" s="6">
        <v>16.89</v>
      </c>
      <c r="H60" s="6">
        <v>89.23</v>
      </c>
      <c r="I60" s="6">
        <v>106.11</v>
      </c>
      <c r="J60" s="6">
        <v>1697.8</v>
      </c>
    </row>
    <row r="61" spans="1:10" ht="16.5">
      <c r="A61" s="4" t="s">
        <v>180</v>
      </c>
      <c r="B61" s="5" t="s">
        <v>181</v>
      </c>
      <c r="C61" s="4" t="s">
        <v>182</v>
      </c>
      <c r="D61" s="5" t="s">
        <v>36</v>
      </c>
      <c r="E61" s="5" t="s">
        <v>37</v>
      </c>
      <c r="F61" s="6">
        <v>20</v>
      </c>
      <c r="G61" s="6">
        <v>0</v>
      </c>
      <c r="H61" s="6">
        <v>196.66</v>
      </c>
      <c r="I61" s="6">
        <v>196.66</v>
      </c>
      <c r="J61" s="6">
        <v>3146.6</v>
      </c>
    </row>
    <row r="62" spans="1:10" ht="15" customHeight="1">
      <c r="A62" s="2" t="s">
        <v>183</v>
      </c>
      <c r="B62" s="22" t="s">
        <v>184</v>
      </c>
      <c r="C62" s="22"/>
      <c r="D62" s="22"/>
      <c r="E62" s="22"/>
      <c r="F62" s="22"/>
      <c r="G62" s="22"/>
      <c r="H62" s="22"/>
      <c r="I62" s="22"/>
      <c r="J62" s="3">
        <v>89229</v>
      </c>
    </row>
    <row r="63" spans="1:10">
      <c r="A63" s="4" t="s">
        <v>185</v>
      </c>
      <c r="B63" s="5" t="s">
        <v>186</v>
      </c>
      <c r="C63" s="4" t="s">
        <v>187</v>
      </c>
      <c r="D63" s="5" t="s">
        <v>14</v>
      </c>
      <c r="E63" s="5" t="s">
        <v>25</v>
      </c>
      <c r="F63" s="6">
        <v>300</v>
      </c>
      <c r="G63" s="6">
        <v>16.38</v>
      </c>
      <c r="H63" s="6">
        <v>11.79</v>
      </c>
      <c r="I63" s="6">
        <v>28.16</v>
      </c>
      <c r="J63" s="6">
        <v>6759</v>
      </c>
    </row>
    <row r="64" spans="1:10">
      <c r="A64" s="4" t="s">
        <v>188</v>
      </c>
      <c r="B64" s="5" t="s">
        <v>189</v>
      </c>
      <c r="C64" s="4" t="s">
        <v>190</v>
      </c>
      <c r="D64" s="5" t="s">
        <v>14</v>
      </c>
      <c r="E64" s="5" t="s">
        <v>25</v>
      </c>
      <c r="F64" s="6">
        <v>300</v>
      </c>
      <c r="G64" s="6">
        <v>1.65</v>
      </c>
      <c r="H64" s="6">
        <v>2.2200000000000002</v>
      </c>
      <c r="I64" s="6">
        <v>3.88</v>
      </c>
      <c r="J64" s="6">
        <v>930</v>
      </c>
    </row>
    <row r="65" spans="1:10" ht="16.5">
      <c r="A65" s="4" t="s">
        <v>191</v>
      </c>
      <c r="B65" s="5" t="s">
        <v>192</v>
      </c>
      <c r="C65" s="4" t="s">
        <v>193</v>
      </c>
      <c r="D65" s="5" t="s">
        <v>14</v>
      </c>
      <c r="E65" s="5" t="s">
        <v>25</v>
      </c>
      <c r="F65" s="6">
        <v>300</v>
      </c>
      <c r="G65" s="6">
        <v>7.93</v>
      </c>
      <c r="H65" s="6">
        <v>15.24</v>
      </c>
      <c r="I65" s="6">
        <v>23.16</v>
      </c>
      <c r="J65" s="6">
        <v>5559</v>
      </c>
    </row>
    <row r="66" spans="1:10">
      <c r="A66" s="4" t="s">
        <v>194</v>
      </c>
      <c r="B66" s="5" t="s">
        <v>195</v>
      </c>
      <c r="C66" s="4" t="s">
        <v>196</v>
      </c>
      <c r="D66" s="5" t="s">
        <v>14</v>
      </c>
      <c r="E66" s="5" t="s">
        <v>25</v>
      </c>
      <c r="F66" s="6">
        <v>300</v>
      </c>
      <c r="G66" s="6">
        <v>1.25</v>
      </c>
      <c r="H66" s="6">
        <v>2.09</v>
      </c>
      <c r="I66" s="6">
        <v>3.34</v>
      </c>
      <c r="J66" s="6">
        <v>801</v>
      </c>
    </row>
    <row r="67" spans="1:10">
      <c r="A67" s="4" t="s">
        <v>197</v>
      </c>
      <c r="B67" s="5" t="s">
        <v>198</v>
      </c>
      <c r="C67" s="4" t="s">
        <v>199</v>
      </c>
      <c r="D67" s="5" t="s">
        <v>14</v>
      </c>
      <c r="E67" s="5" t="s">
        <v>25</v>
      </c>
      <c r="F67" s="6">
        <v>300</v>
      </c>
      <c r="G67" s="6">
        <v>7.61</v>
      </c>
      <c r="H67" s="6">
        <v>8.81</v>
      </c>
      <c r="I67" s="6">
        <v>16.41</v>
      </c>
      <c r="J67" s="6">
        <v>3939</v>
      </c>
    </row>
    <row r="68" spans="1:10" ht="16.5">
      <c r="A68" s="4" t="s">
        <v>200</v>
      </c>
      <c r="B68" s="5" t="s">
        <v>201</v>
      </c>
      <c r="C68" s="4" t="s">
        <v>202</v>
      </c>
      <c r="D68" s="5" t="s">
        <v>14</v>
      </c>
      <c r="E68" s="5" t="s">
        <v>25</v>
      </c>
      <c r="F68" s="6">
        <v>600</v>
      </c>
      <c r="G68" s="6">
        <v>6.08</v>
      </c>
      <c r="H68" s="6">
        <v>14.62</v>
      </c>
      <c r="I68" s="6">
        <v>20.7</v>
      </c>
      <c r="J68" s="6">
        <v>9936</v>
      </c>
    </row>
    <row r="69" spans="1:10" ht="16.5">
      <c r="A69" s="4" t="s">
        <v>203</v>
      </c>
      <c r="B69" s="5" t="s">
        <v>204</v>
      </c>
      <c r="C69" s="4" t="s">
        <v>205</v>
      </c>
      <c r="D69" s="5" t="s">
        <v>14</v>
      </c>
      <c r="E69" s="5" t="s">
        <v>25</v>
      </c>
      <c r="F69" s="6">
        <v>600</v>
      </c>
      <c r="G69" s="6">
        <v>1.41</v>
      </c>
      <c r="H69" s="6">
        <v>2.14</v>
      </c>
      <c r="I69" s="6">
        <v>3.55</v>
      </c>
      <c r="J69" s="6">
        <v>1704</v>
      </c>
    </row>
    <row r="70" spans="1:10" ht="16.5">
      <c r="A70" s="4" t="s">
        <v>206</v>
      </c>
      <c r="B70" s="5" t="s">
        <v>207</v>
      </c>
      <c r="C70" s="4" t="s">
        <v>208</v>
      </c>
      <c r="D70" s="5" t="s">
        <v>14</v>
      </c>
      <c r="E70" s="5" t="s">
        <v>25</v>
      </c>
      <c r="F70" s="6">
        <v>600</v>
      </c>
      <c r="G70" s="6">
        <v>7.84</v>
      </c>
      <c r="H70" s="6">
        <v>20.260000000000002</v>
      </c>
      <c r="I70" s="6">
        <v>28.1</v>
      </c>
      <c r="J70" s="6">
        <v>13488</v>
      </c>
    </row>
    <row r="71" spans="1:10">
      <c r="A71" s="4" t="s">
        <v>209</v>
      </c>
      <c r="B71" s="5" t="s">
        <v>210</v>
      </c>
      <c r="C71" s="4" t="s">
        <v>211</v>
      </c>
      <c r="D71" s="5" t="s">
        <v>36</v>
      </c>
      <c r="E71" s="5" t="s">
        <v>37</v>
      </c>
      <c r="F71" s="6">
        <v>100</v>
      </c>
      <c r="G71" s="6">
        <v>5.59</v>
      </c>
      <c r="H71" s="6">
        <v>4.8099999999999996</v>
      </c>
      <c r="I71" s="6">
        <v>10.39</v>
      </c>
      <c r="J71" s="6">
        <v>831</v>
      </c>
    </row>
    <row r="72" spans="1:10" ht="16.5">
      <c r="A72" s="4" t="s">
        <v>212</v>
      </c>
      <c r="B72" s="5" t="s">
        <v>213</v>
      </c>
      <c r="C72" s="4" t="s">
        <v>214</v>
      </c>
      <c r="D72" s="5" t="s">
        <v>14</v>
      </c>
      <c r="E72" s="5" t="s">
        <v>25</v>
      </c>
      <c r="F72" s="6">
        <v>100</v>
      </c>
      <c r="G72" s="6">
        <v>9.58</v>
      </c>
      <c r="H72" s="6">
        <v>10.47</v>
      </c>
      <c r="I72" s="6">
        <v>20.05</v>
      </c>
      <c r="J72" s="6">
        <v>1604</v>
      </c>
    </row>
    <row r="73" spans="1:10" ht="16.5">
      <c r="A73" s="4" t="s">
        <v>215</v>
      </c>
      <c r="B73" s="5" t="s">
        <v>216</v>
      </c>
      <c r="C73" s="4" t="s">
        <v>217</v>
      </c>
      <c r="D73" s="5" t="s">
        <v>14</v>
      </c>
      <c r="E73" s="5" t="s">
        <v>25</v>
      </c>
      <c r="F73" s="6">
        <v>100</v>
      </c>
      <c r="G73" s="6">
        <v>1.59</v>
      </c>
      <c r="H73" s="6">
        <v>11.9</v>
      </c>
      <c r="I73" s="6">
        <v>13.49</v>
      </c>
      <c r="J73" s="6">
        <v>1079</v>
      </c>
    </row>
    <row r="74" spans="1:10" ht="16.5">
      <c r="A74" s="4" t="s">
        <v>218</v>
      </c>
      <c r="B74" s="5" t="s">
        <v>219</v>
      </c>
      <c r="C74" s="4" t="s">
        <v>220</v>
      </c>
      <c r="D74" s="5" t="s">
        <v>14</v>
      </c>
      <c r="E74" s="5" t="s">
        <v>25</v>
      </c>
      <c r="F74" s="6">
        <v>100</v>
      </c>
      <c r="G74" s="6">
        <v>1.59</v>
      </c>
      <c r="H74" s="6">
        <v>11.4</v>
      </c>
      <c r="I74" s="6">
        <v>12.99</v>
      </c>
      <c r="J74" s="6">
        <v>1039</v>
      </c>
    </row>
    <row r="75" spans="1:10">
      <c r="A75" s="4" t="s">
        <v>221</v>
      </c>
      <c r="B75" s="5" t="s">
        <v>222</v>
      </c>
      <c r="C75" s="4" t="s">
        <v>223</v>
      </c>
      <c r="D75" s="5" t="s">
        <v>14</v>
      </c>
      <c r="E75" s="5" t="s">
        <v>25</v>
      </c>
      <c r="F75" s="6">
        <v>2500</v>
      </c>
      <c r="G75" s="6">
        <v>1.78</v>
      </c>
      <c r="H75" s="6">
        <v>0.66</v>
      </c>
      <c r="I75" s="6">
        <v>2.44</v>
      </c>
      <c r="J75" s="6">
        <v>4875</v>
      </c>
    </row>
    <row r="76" spans="1:10" ht="16.5">
      <c r="A76" s="4" t="s">
        <v>224</v>
      </c>
      <c r="B76" s="5" t="s">
        <v>225</v>
      </c>
      <c r="C76" s="4" t="s">
        <v>226</v>
      </c>
      <c r="D76" s="5" t="s">
        <v>14</v>
      </c>
      <c r="E76" s="5" t="s">
        <v>25</v>
      </c>
      <c r="F76" s="6">
        <v>1500</v>
      </c>
      <c r="G76" s="6">
        <v>9.31</v>
      </c>
      <c r="H76" s="6">
        <v>10.78</v>
      </c>
      <c r="I76" s="6">
        <v>20.09</v>
      </c>
      <c r="J76" s="6">
        <v>24105</v>
      </c>
    </row>
    <row r="77" spans="1:10" ht="16.5">
      <c r="A77" s="4" t="s">
        <v>227</v>
      </c>
      <c r="B77" s="5" t="s">
        <v>228</v>
      </c>
      <c r="C77" s="4" t="s">
        <v>229</v>
      </c>
      <c r="D77" s="5" t="s">
        <v>14</v>
      </c>
      <c r="E77" s="5" t="s">
        <v>25</v>
      </c>
      <c r="F77" s="6">
        <v>1000</v>
      </c>
      <c r="G77" s="6">
        <v>6.05</v>
      </c>
      <c r="H77" s="6">
        <v>9.68</v>
      </c>
      <c r="I77" s="6">
        <v>15.73</v>
      </c>
      <c r="J77" s="6">
        <v>12580</v>
      </c>
    </row>
    <row r="78" spans="1:10" ht="15" customHeight="1">
      <c r="A78" s="2" t="s">
        <v>230</v>
      </c>
      <c r="B78" s="22" t="s">
        <v>231</v>
      </c>
      <c r="C78" s="22"/>
      <c r="D78" s="22"/>
      <c r="E78" s="22"/>
      <c r="F78" s="22"/>
      <c r="G78" s="22"/>
      <c r="H78" s="22"/>
      <c r="I78" s="22"/>
      <c r="J78" s="3">
        <v>44518.52</v>
      </c>
    </row>
    <row r="79" spans="1:10" ht="16.5">
      <c r="A79" s="4" t="s">
        <v>232</v>
      </c>
      <c r="B79" s="5" t="s">
        <v>233</v>
      </c>
      <c r="C79" s="4" t="s">
        <v>234</v>
      </c>
      <c r="D79" s="5" t="s">
        <v>36</v>
      </c>
      <c r="E79" s="5" t="s">
        <v>235</v>
      </c>
      <c r="F79" s="6">
        <v>5</v>
      </c>
      <c r="G79" s="6">
        <v>0</v>
      </c>
      <c r="H79" s="6">
        <v>197.4</v>
      </c>
      <c r="I79" s="6">
        <v>197.4</v>
      </c>
      <c r="J79" s="6">
        <v>789.6</v>
      </c>
    </row>
    <row r="80" spans="1:10">
      <c r="A80" s="4" t="s">
        <v>236</v>
      </c>
      <c r="B80" s="5" t="s">
        <v>237</v>
      </c>
      <c r="C80" s="4" t="s">
        <v>238</v>
      </c>
      <c r="D80" s="5" t="s">
        <v>29</v>
      </c>
      <c r="E80" s="5" t="s">
        <v>54</v>
      </c>
      <c r="F80" s="6">
        <v>30</v>
      </c>
      <c r="G80" s="6">
        <v>18.78</v>
      </c>
      <c r="H80" s="6">
        <v>13.01</v>
      </c>
      <c r="I80" s="6">
        <v>31.79</v>
      </c>
      <c r="J80" s="6">
        <v>762.9</v>
      </c>
    </row>
    <row r="81" spans="1:10" ht="16.5">
      <c r="A81" s="4" t="s">
        <v>239</v>
      </c>
      <c r="B81" s="5" t="s">
        <v>240</v>
      </c>
      <c r="C81" s="4" t="s">
        <v>241</v>
      </c>
      <c r="D81" s="5" t="s">
        <v>14</v>
      </c>
      <c r="E81" s="5" t="s">
        <v>15</v>
      </c>
      <c r="F81" s="6">
        <v>300</v>
      </c>
      <c r="G81" s="6">
        <v>1.21</v>
      </c>
      <c r="H81" s="6">
        <v>2.25</v>
      </c>
      <c r="I81" s="6">
        <v>3.46</v>
      </c>
      <c r="J81" s="6">
        <v>831</v>
      </c>
    </row>
    <row r="82" spans="1:10" ht="16.5">
      <c r="A82" s="4" t="s">
        <v>242</v>
      </c>
      <c r="B82" s="5" t="s">
        <v>243</v>
      </c>
      <c r="C82" s="4" t="s">
        <v>244</v>
      </c>
      <c r="D82" s="5" t="s">
        <v>14</v>
      </c>
      <c r="E82" s="5" t="s">
        <v>15</v>
      </c>
      <c r="F82" s="6">
        <v>300</v>
      </c>
      <c r="G82" s="6">
        <v>1.51</v>
      </c>
      <c r="H82" s="6">
        <v>3.46</v>
      </c>
      <c r="I82" s="6">
        <v>4.9800000000000004</v>
      </c>
      <c r="J82" s="6">
        <v>1194</v>
      </c>
    </row>
    <row r="83" spans="1:10" ht="16.5">
      <c r="A83" s="4" t="s">
        <v>245</v>
      </c>
      <c r="B83" s="5" t="s">
        <v>246</v>
      </c>
      <c r="C83" s="4" t="s">
        <v>247</v>
      </c>
      <c r="D83" s="5" t="s">
        <v>14</v>
      </c>
      <c r="E83" s="5" t="s">
        <v>15</v>
      </c>
      <c r="F83" s="6">
        <v>300</v>
      </c>
      <c r="G83" s="6">
        <v>0.45</v>
      </c>
      <c r="H83" s="6">
        <v>11.5</v>
      </c>
      <c r="I83" s="6">
        <v>11.95</v>
      </c>
      <c r="J83" s="6">
        <v>2868</v>
      </c>
    </row>
    <row r="84" spans="1:10" ht="16.5">
      <c r="A84" s="4" t="s">
        <v>248</v>
      </c>
      <c r="B84" s="5" t="s">
        <v>249</v>
      </c>
      <c r="C84" s="4" t="s">
        <v>250</v>
      </c>
      <c r="D84" s="5" t="s">
        <v>14</v>
      </c>
      <c r="E84" s="5" t="s">
        <v>15</v>
      </c>
      <c r="F84" s="6">
        <v>15</v>
      </c>
      <c r="G84" s="6">
        <v>6.7</v>
      </c>
      <c r="H84" s="6">
        <v>1.74</v>
      </c>
      <c r="I84" s="6">
        <v>8.44</v>
      </c>
      <c r="J84" s="6">
        <v>101.25</v>
      </c>
    </row>
    <row r="85" spans="1:10" ht="16.5">
      <c r="A85" s="4" t="s">
        <v>251</v>
      </c>
      <c r="B85" s="5" t="s">
        <v>252</v>
      </c>
      <c r="C85" s="4" t="s">
        <v>253</v>
      </c>
      <c r="D85" s="5" t="s">
        <v>53</v>
      </c>
      <c r="E85" s="5" t="s">
        <v>54</v>
      </c>
      <c r="F85" s="6">
        <v>30</v>
      </c>
      <c r="G85" s="6">
        <v>6.53</v>
      </c>
      <c r="H85" s="6">
        <v>6.48</v>
      </c>
      <c r="I85" s="6">
        <v>13</v>
      </c>
      <c r="J85" s="6">
        <v>312</v>
      </c>
    </row>
    <row r="86" spans="1:10" ht="16.5">
      <c r="A86" s="4" t="s">
        <v>254</v>
      </c>
      <c r="B86" s="5" t="s">
        <v>255</v>
      </c>
      <c r="C86" s="4" t="s">
        <v>256</v>
      </c>
      <c r="D86" s="5" t="s">
        <v>14</v>
      </c>
      <c r="E86" s="5" t="s">
        <v>54</v>
      </c>
      <c r="F86" s="6">
        <v>5</v>
      </c>
      <c r="G86" s="6">
        <v>23.18</v>
      </c>
      <c r="H86" s="6">
        <v>40.68</v>
      </c>
      <c r="I86" s="6">
        <v>63.85</v>
      </c>
      <c r="J86" s="6">
        <v>255.4</v>
      </c>
    </row>
    <row r="87" spans="1:10">
      <c r="A87" s="4" t="s">
        <v>257</v>
      </c>
      <c r="B87" s="5" t="s">
        <v>258</v>
      </c>
      <c r="C87" s="4" t="s">
        <v>259</v>
      </c>
      <c r="D87" s="5" t="s">
        <v>111</v>
      </c>
      <c r="E87" s="5" t="s">
        <v>54</v>
      </c>
      <c r="F87" s="6">
        <v>30</v>
      </c>
      <c r="G87" s="6">
        <v>6.38</v>
      </c>
      <c r="H87" s="6">
        <v>31.13</v>
      </c>
      <c r="I87" s="6">
        <v>37.5</v>
      </c>
      <c r="J87" s="6">
        <v>900</v>
      </c>
    </row>
    <row r="88" spans="1:10">
      <c r="A88" s="4" t="s">
        <v>260</v>
      </c>
      <c r="B88" s="5" t="s">
        <v>261</v>
      </c>
      <c r="C88" s="4" t="s">
        <v>262</v>
      </c>
      <c r="D88" s="5" t="s">
        <v>111</v>
      </c>
      <c r="E88" s="5" t="s">
        <v>54</v>
      </c>
      <c r="F88" s="6">
        <v>30</v>
      </c>
      <c r="G88" s="6">
        <v>2.13</v>
      </c>
      <c r="H88" s="6">
        <v>44.89</v>
      </c>
      <c r="I88" s="6">
        <v>47.01</v>
      </c>
      <c r="J88" s="6">
        <v>1128.3</v>
      </c>
    </row>
    <row r="89" spans="1:10">
      <c r="A89" s="4" t="s">
        <v>263</v>
      </c>
      <c r="B89" s="5" t="s">
        <v>264</v>
      </c>
      <c r="C89" s="4" t="s">
        <v>265</v>
      </c>
      <c r="D89" s="5" t="s">
        <v>36</v>
      </c>
      <c r="E89" s="5" t="s">
        <v>235</v>
      </c>
      <c r="F89" s="6">
        <v>5</v>
      </c>
      <c r="G89" s="6">
        <v>14.1</v>
      </c>
      <c r="H89" s="6">
        <v>82.58</v>
      </c>
      <c r="I89" s="6">
        <v>96.68</v>
      </c>
      <c r="J89" s="6">
        <v>386.7</v>
      </c>
    </row>
    <row r="90" spans="1:10" ht="16.5">
      <c r="A90" s="4" t="s">
        <v>266</v>
      </c>
      <c r="B90" s="5" t="s">
        <v>267</v>
      </c>
      <c r="C90" s="4" t="s">
        <v>268</v>
      </c>
      <c r="D90" s="5" t="s">
        <v>53</v>
      </c>
      <c r="E90" s="5" t="s">
        <v>15</v>
      </c>
      <c r="F90" s="6">
        <v>30</v>
      </c>
      <c r="G90" s="6">
        <v>48.7</v>
      </c>
      <c r="H90" s="6">
        <v>43.04</v>
      </c>
      <c r="I90" s="6">
        <v>91.74</v>
      </c>
      <c r="J90" s="6">
        <v>2201.6999999999998</v>
      </c>
    </row>
    <row r="91" spans="1:10">
      <c r="A91" s="4" t="s">
        <v>269</v>
      </c>
      <c r="B91" s="5" t="s">
        <v>270</v>
      </c>
      <c r="C91" s="4" t="s">
        <v>271</v>
      </c>
      <c r="D91" s="5" t="s">
        <v>36</v>
      </c>
      <c r="E91" s="5" t="s">
        <v>235</v>
      </c>
      <c r="F91" s="6">
        <v>20</v>
      </c>
      <c r="G91" s="6">
        <v>0</v>
      </c>
      <c r="H91" s="6">
        <v>74.03</v>
      </c>
      <c r="I91" s="6">
        <v>74.03</v>
      </c>
      <c r="J91" s="6">
        <v>1184.4000000000001</v>
      </c>
    </row>
    <row r="92" spans="1:10" ht="16.5">
      <c r="A92" s="4" t="s">
        <v>272</v>
      </c>
      <c r="B92" s="5" t="s">
        <v>273</v>
      </c>
      <c r="C92" s="4" t="s">
        <v>274</v>
      </c>
      <c r="D92" s="5" t="s">
        <v>36</v>
      </c>
      <c r="E92" s="5" t="s">
        <v>235</v>
      </c>
      <c r="F92" s="6">
        <v>30</v>
      </c>
      <c r="G92" s="6">
        <v>4.78</v>
      </c>
      <c r="H92" s="6">
        <v>18.82</v>
      </c>
      <c r="I92" s="6">
        <v>23.6</v>
      </c>
      <c r="J92" s="6">
        <v>566.4</v>
      </c>
    </row>
    <row r="93" spans="1:10" ht="16.5">
      <c r="A93" s="4" t="s">
        <v>275</v>
      </c>
      <c r="B93" s="5" t="s">
        <v>276</v>
      </c>
      <c r="C93" s="4" t="s">
        <v>277</v>
      </c>
      <c r="D93" s="5" t="s">
        <v>14</v>
      </c>
      <c r="E93" s="5" t="s">
        <v>15</v>
      </c>
      <c r="F93" s="6">
        <v>300</v>
      </c>
      <c r="G93" s="6">
        <v>2.0099999999999998</v>
      </c>
      <c r="H93" s="6">
        <v>6.09</v>
      </c>
      <c r="I93" s="6">
        <v>8.1</v>
      </c>
      <c r="J93" s="6">
        <v>1944</v>
      </c>
    </row>
    <row r="94" spans="1:10">
      <c r="A94" s="4" t="s">
        <v>278</v>
      </c>
      <c r="B94" s="5" t="s">
        <v>279</v>
      </c>
      <c r="C94" s="4" t="s">
        <v>280</v>
      </c>
      <c r="D94" s="5" t="s">
        <v>36</v>
      </c>
      <c r="E94" s="5" t="s">
        <v>235</v>
      </c>
      <c r="F94" s="6">
        <v>20</v>
      </c>
      <c r="G94" s="6">
        <v>12.33</v>
      </c>
      <c r="H94" s="6">
        <v>6.12</v>
      </c>
      <c r="I94" s="6">
        <v>18.440000000000001</v>
      </c>
      <c r="J94" s="6">
        <v>295</v>
      </c>
    </row>
    <row r="95" spans="1:10">
      <c r="A95" s="4" t="s">
        <v>281</v>
      </c>
      <c r="B95" s="5" t="s">
        <v>282</v>
      </c>
      <c r="C95" s="4" t="s">
        <v>283</v>
      </c>
      <c r="D95" s="5" t="s">
        <v>36</v>
      </c>
      <c r="E95" s="5" t="s">
        <v>15</v>
      </c>
      <c r="F95" s="6">
        <v>300</v>
      </c>
      <c r="G95" s="6">
        <v>0</v>
      </c>
      <c r="H95" s="6">
        <v>14.06</v>
      </c>
      <c r="I95" s="6">
        <v>14.06</v>
      </c>
      <c r="J95" s="6">
        <v>3375</v>
      </c>
    </row>
    <row r="96" spans="1:10" ht="16.5">
      <c r="A96" s="4" t="s">
        <v>284</v>
      </c>
      <c r="B96" s="5" t="s">
        <v>285</v>
      </c>
      <c r="C96" s="4" t="s">
        <v>286</v>
      </c>
      <c r="D96" s="5" t="s">
        <v>14</v>
      </c>
      <c r="E96" s="5" t="s">
        <v>15</v>
      </c>
      <c r="F96" s="6">
        <v>80</v>
      </c>
      <c r="G96" s="6">
        <v>9.83</v>
      </c>
      <c r="H96" s="6">
        <v>15.76</v>
      </c>
      <c r="I96" s="6">
        <v>25.59</v>
      </c>
      <c r="J96" s="6">
        <v>1637.6</v>
      </c>
    </row>
    <row r="97" spans="1:10">
      <c r="A97" s="4" t="s">
        <v>287</v>
      </c>
      <c r="B97" s="5" t="s">
        <v>288</v>
      </c>
      <c r="C97" s="4" t="s">
        <v>289</v>
      </c>
      <c r="D97" s="5" t="s">
        <v>14</v>
      </c>
      <c r="E97" s="5" t="s">
        <v>135</v>
      </c>
      <c r="F97" s="6">
        <v>100</v>
      </c>
      <c r="G97" s="6">
        <v>23.26</v>
      </c>
      <c r="H97" s="6">
        <v>6.89</v>
      </c>
      <c r="I97" s="6">
        <v>30.15</v>
      </c>
      <c r="J97" s="6">
        <v>2412</v>
      </c>
    </row>
    <row r="98" spans="1:10">
      <c r="A98" s="4" t="s">
        <v>290</v>
      </c>
      <c r="B98" s="5" t="s">
        <v>291</v>
      </c>
      <c r="C98" s="4" t="s">
        <v>292</v>
      </c>
      <c r="D98" s="5" t="s">
        <v>14</v>
      </c>
      <c r="E98" s="5" t="s">
        <v>135</v>
      </c>
      <c r="F98" s="6">
        <v>100</v>
      </c>
      <c r="G98" s="6">
        <v>27.45</v>
      </c>
      <c r="H98" s="6">
        <v>6.89</v>
      </c>
      <c r="I98" s="6">
        <v>34.340000000000003</v>
      </c>
      <c r="J98" s="6">
        <v>2747</v>
      </c>
    </row>
    <row r="99" spans="1:10" ht="16.5">
      <c r="A99" s="4" t="s">
        <v>293</v>
      </c>
      <c r="B99" s="5" t="s">
        <v>294</v>
      </c>
      <c r="C99" s="4" t="s">
        <v>295</v>
      </c>
      <c r="D99" s="5" t="s">
        <v>14</v>
      </c>
      <c r="E99" s="5" t="s">
        <v>54</v>
      </c>
      <c r="F99" s="6">
        <v>15</v>
      </c>
      <c r="G99" s="6">
        <v>19.010000000000002</v>
      </c>
      <c r="H99" s="6">
        <v>24.07</v>
      </c>
      <c r="I99" s="6">
        <v>43.08</v>
      </c>
      <c r="J99" s="6">
        <v>516.9</v>
      </c>
    </row>
    <row r="100" spans="1:10" ht="16.5">
      <c r="A100" s="4" t="s">
        <v>296</v>
      </c>
      <c r="B100" s="5" t="s">
        <v>297</v>
      </c>
      <c r="C100" s="4" t="s">
        <v>298</v>
      </c>
      <c r="D100" s="5" t="s">
        <v>14</v>
      </c>
      <c r="E100" s="5" t="s">
        <v>54</v>
      </c>
      <c r="F100" s="6">
        <v>6</v>
      </c>
      <c r="G100" s="6">
        <v>0</v>
      </c>
      <c r="H100" s="6">
        <v>23.71</v>
      </c>
      <c r="I100" s="6">
        <v>23.71</v>
      </c>
      <c r="J100" s="6">
        <v>113.82</v>
      </c>
    </row>
    <row r="101" spans="1:10">
      <c r="A101" s="4" t="s">
        <v>299</v>
      </c>
      <c r="B101" s="5" t="s">
        <v>300</v>
      </c>
      <c r="C101" s="4" t="s">
        <v>301</v>
      </c>
      <c r="D101" s="5" t="s">
        <v>14</v>
      </c>
      <c r="E101" s="5" t="s">
        <v>54</v>
      </c>
      <c r="F101" s="6">
        <v>50</v>
      </c>
      <c r="G101" s="6">
        <v>0</v>
      </c>
      <c r="H101" s="6">
        <v>20.46</v>
      </c>
      <c r="I101" s="6">
        <v>20.46</v>
      </c>
      <c r="J101" s="6">
        <v>818.5</v>
      </c>
    </row>
    <row r="102" spans="1:10" ht="24.75">
      <c r="A102" s="4" t="s">
        <v>302</v>
      </c>
      <c r="B102" s="5" t="s">
        <v>303</v>
      </c>
      <c r="C102" s="4" t="s">
        <v>304</v>
      </c>
      <c r="D102" s="5" t="s">
        <v>14</v>
      </c>
      <c r="E102" s="5" t="s">
        <v>54</v>
      </c>
      <c r="F102" s="6">
        <v>10</v>
      </c>
      <c r="G102" s="6">
        <v>79.38</v>
      </c>
      <c r="H102" s="6">
        <v>95.03</v>
      </c>
      <c r="I102" s="6">
        <v>174.4</v>
      </c>
      <c r="J102" s="6">
        <v>1395.2</v>
      </c>
    </row>
    <row r="103" spans="1:10">
      <c r="A103" s="4" t="s">
        <v>305</v>
      </c>
      <c r="B103" s="5" t="s">
        <v>306</v>
      </c>
      <c r="C103" s="4" t="s">
        <v>307</v>
      </c>
      <c r="D103" s="5" t="s">
        <v>36</v>
      </c>
      <c r="E103" s="5" t="s">
        <v>235</v>
      </c>
      <c r="F103" s="6">
        <v>15</v>
      </c>
      <c r="G103" s="6">
        <v>0</v>
      </c>
      <c r="H103" s="6">
        <v>56.79</v>
      </c>
      <c r="I103" s="6">
        <v>56.79</v>
      </c>
      <c r="J103" s="6">
        <v>681.45</v>
      </c>
    </row>
    <row r="104" spans="1:10" ht="16.5">
      <c r="A104" s="4" t="s">
        <v>308</v>
      </c>
      <c r="B104" s="5" t="s">
        <v>309</v>
      </c>
      <c r="C104" s="4" t="s">
        <v>310</v>
      </c>
      <c r="D104" s="5" t="s">
        <v>53</v>
      </c>
      <c r="E104" s="5" t="s">
        <v>15</v>
      </c>
      <c r="F104" s="6">
        <v>50</v>
      </c>
      <c r="G104" s="6">
        <v>48.71</v>
      </c>
      <c r="H104" s="6">
        <v>68.599999999999994</v>
      </c>
      <c r="I104" s="6">
        <v>117.31</v>
      </c>
      <c r="J104" s="6">
        <v>4692.5</v>
      </c>
    </row>
    <row r="105" spans="1:10">
      <c r="A105" s="4" t="s">
        <v>311</v>
      </c>
      <c r="B105" s="5" t="s">
        <v>312</v>
      </c>
      <c r="C105" s="4" t="s">
        <v>313</v>
      </c>
      <c r="D105" s="5" t="s">
        <v>111</v>
      </c>
      <c r="E105" s="5" t="s">
        <v>54</v>
      </c>
      <c r="F105" s="6">
        <v>10</v>
      </c>
      <c r="G105" s="6">
        <v>76.44</v>
      </c>
      <c r="H105" s="6">
        <v>30.74</v>
      </c>
      <c r="I105" s="6">
        <v>107.18</v>
      </c>
      <c r="J105" s="6">
        <v>857.4</v>
      </c>
    </row>
    <row r="106" spans="1:10">
      <c r="A106" s="4" t="s">
        <v>314</v>
      </c>
      <c r="B106" s="5" t="s">
        <v>315</v>
      </c>
      <c r="C106" s="4" t="s">
        <v>316</v>
      </c>
      <c r="D106" s="5" t="s">
        <v>53</v>
      </c>
      <c r="E106" s="5" t="s">
        <v>54</v>
      </c>
      <c r="F106" s="6">
        <v>20</v>
      </c>
      <c r="G106" s="6">
        <v>0</v>
      </c>
      <c r="H106" s="6">
        <v>2.85</v>
      </c>
      <c r="I106" s="6">
        <v>2.85</v>
      </c>
      <c r="J106" s="6">
        <v>45.6</v>
      </c>
    </row>
    <row r="107" spans="1:10">
      <c r="A107" s="4" t="s">
        <v>317</v>
      </c>
      <c r="B107" s="5" t="s">
        <v>318</v>
      </c>
      <c r="C107" s="4" t="s">
        <v>319</v>
      </c>
      <c r="D107" s="5" t="s">
        <v>36</v>
      </c>
      <c r="E107" s="5" t="s">
        <v>235</v>
      </c>
      <c r="F107" s="6">
        <v>20</v>
      </c>
      <c r="G107" s="6">
        <v>1.74</v>
      </c>
      <c r="H107" s="6">
        <v>13.75</v>
      </c>
      <c r="I107" s="6">
        <v>15.49</v>
      </c>
      <c r="J107" s="6">
        <v>247.8</v>
      </c>
    </row>
    <row r="108" spans="1:10" ht="16.5">
      <c r="A108" s="4" t="s">
        <v>320</v>
      </c>
      <c r="B108" s="5" t="s">
        <v>321</v>
      </c>
      <c r="C108" s="4" t="s">
        <v>322</v>
      </c>
      <c r="D108" s="5" t="s">
        <v>14</v>
      </c>
      <c r="E108" s="5" t="s">
        <v>54</v>
      </c>
      <c r="F108" s="6">
        <v>10</v>
      </c>
      <c r="G108" s="6">
        <v>19.71</v>
      </c>
      <c r="H108" s="6">
        <v>1137.43</v>
      </c>
      <c r="I108" s="6">
        <v>1157.1400000000001</v>
      </c>
      <c r="J108" s="6">
        <v>9257.1</v>
      </c>
    </row>
    <row r="109" spans="1:10" ht="15" customHeight="1">
      <c r="A109" s="2" t="s">
        <v>323</v>
      </c>
      <c r="B109" s="22" t="s">
        <v>324</v>
      </c>
      <c r="C109" s="22"/>
      <c r="D109" s="22"/>
      <c r="E109" s="22"/>
      <c r="F109" s="22"/>
      <c r="G109" s="22"/>
      <c r="H109" s="22"/>
      <c r="I109" s="22"/>
      <c r="J109" s="3">
        <v>10950.16</v>
      </c>
    </row>
    <row r="110" spans="1:10">
      <c r="A110" s="4" t="s">
        <v>325</v>
      </c>
      <c r="B110" s="5" t="s">
        <v>326</v>
      </c>
      <c r="C110" s="4" t="s">
        <v>327</v>
      </c>
      <c r="D110" s="5" t="s">
        <v>14</v>
      </c>
      <c r="E110" s="5" t="s">
        <v>135</v>
      </c>
      <c r="F110" s="6">
        <v>60</v>
      </c>
      <c r="G110" s="6">
        <v>28.19</v>
      </c>
      <c r="H110" s="6">
        <v>6.05</v>
      </c>
      <c r="I110" s="6">
        <v>34.24</v>
      </c>
      <c r="J110" s="6">
        <v>1643.4</v>
      </c>
    </row>
    <row r="111" spans="1:10">
      <c r="A111" s="4" t="s">
        <v>328</v>
      </c>
      <c r="B111" s="5" t="s">
        <v>329</v>
      </c>
      <c r="C111" s="4" t="s">
        <v>330</v>
      </c>
      <c r="D111" s="5" t="s">
        <v>14</v>
      </c>
      <c r="E111" s="5" t="s">
        <v>135</v>
      </c>
      <c r="F111" s="6">
        <v>40</v>
      </c>
      <c r="G111" s="6">
        <v>23.89</v>
      </c>
      <c r="H111" s="6">
        <v>6.05</v>
      </c>
      <c r="I111" s="6">
        <v>29.94</v>
      </c>
      <c r="J111" s="6">
        <v>958</v>
      </c>
    </row>
    <row r="112" spans="1:10" ht="16.5">
      <c r="A112" s="4" t="s">
        <v>331</v>
      </c>
      <c r="B112" s="5" t="s">
        <v>332</v>
      </c>
      <c r="C112" s="4" t="s">
        <v>333</v>
      </c>
      <c r="D112" s="5" t="s">
        <v>14</v>
      </c>
      <c r="E112" s="5" t="s">
        <v>15</v>
      </c>
      <c r="F112" s="6">
        <v>10</v>
      </c>
      <c r="G112" s="6">
        <v>0</v>
      </c>
      <c r="H112" s="6">
        <v>8.83</v>
      </c>
      <c r="I112" s="6">
        <v>8.83</v>
      </c>
      <c r="J112" s="6">
        <v>70.599999999999994</v>
      </c>
    </row>
    <row r="113" spans="1:10" ht="16.5">
      <c r="A113" s="4" t="s">
        <v>334</v>
      </c>
      <c r="B113" s="5" t="s">
        <v>335</v>
      </c>
      <c r="C113" s="4" t="s">
        <v>336</v>
      </c>
      <c r="D113" s="5" t="s">
        <v>14</v>
      </c>
      <c r="E113" s="5" t="s">
        <v>15</v>
      </c>
      <c r="F113" s="6">
        <v>5</v>
      </c>
      <c r="G113" s="6">
        <v>15.93</v>
      </c>
      <c r="H113" s="6">
        <v>125.14</v>
      </c>
      <c r="I113" s="6">
        <v>141.06</v>
      </c>
      <c r="J113" s="6">
        <v>564.25</v>
      </c>
    </row>
    <row r="114" spans="1:10">
      <c r="A114" s="4" t="s">
        <v>337</v>
      </c>
      <c r="B114" s="5" t="s">
        <v>338</v>
      </c>
      <c r="C114" s="4" t="s">
        <v>339</v>
      </c>
      <c r="D114" s="5" t="s">
        <v>14</v>
      </c>
      <c r="E114" s="5" t="s">
        <v>54</v>
      </c>
      <c r="F114" s="6">
        <v>20</v>
      </c>
      <c r="G114" s="6">
        <v>0</v>
      </c>
      <c r="H114" s="6">
        <v>3.16</v>
      </c>
      <c r="I114" s="6">
        <v>3.16</v>
      </c>
      <c r="J114" s="6">
        <v>50.6</v>
      </c>
    </row>
    <row r="115" spans="1:10" ht="16.5">
      <c r="A115" s="4" t="s">
        <v>340</v>
      </c>
      <c r="B115" s="5" t="s">
        <v>341</v>
      </c>
      <c r="C115" s="4" t="s">
        <v>342</v>
      </c>
      <c r="D115" s="5" t="s">
        <v>14</v>
      </c>
      <c r="E115" s="5" t="s">
        <v>54</v>
      </c>
      <c r="F115" s="6">
        <v>3</v>
      </c>
      <c r="G115" s="6">
        <v>25.51</v>
      </c>
      <c r="H115" s="6">
        <v>44.69</v>
      </c>
      <c r="I115" s="6">
        <v>70.2</v>
      </c>
      <c r="J115" s="6">
        <v>168.48</v>
      </c>
    </row>
    <row r="116" spans="1:10">
      <c r="A116" s="4" t="s">
        <v>343</v>
      </c>
      <c r="B116" s="5" t="s">
        <v>344</v>
      </c>
      <c r="C116" s="4" t="s">
        <v>345</v>
      </c>
      <c r="D116" s="5" t="s">
        <v>14</v>
      </c>
      <c r="E116" s="5" t="s">
        <v>54</v>
      </c>
      <c r="F116" s="6">
        <v>1</v>
      </c>
      <c r="G116" s="6">
        <v>0</v>
      </c>
      <c r="H116" s="6">
        <v>156.99</v>
      </c>
      <c r="I116" s="6">
        <v>156.99</v>
      </c>
      <c r="J116" s="6">
        <v>125.59</v>
      </c>
    </row>
    <row r="117" spans="1:10">
      <c r="A117" s="4" t="s">
        <v>346</v>
      </c>
      <c r="B117" s="5" t="s">
        <v>347</v>
      </c>
      <c r="C117" s="4" t="s">
        <v>348</v>
      </c>
      <c r="D117" s="5" t="s">
        <v>29</v>
      </c>
      <c r="E117" s="5" t="s">
        <v>54</v>
      </c>
      <c r="F117" s="6">
        <v>9</v>
      </c>
      <c r="G117" s="6">
        <v>37.090000000000003</v>
      </c>
      <c r="H117" s="6">
        <v>85.65</v>
      </c>
      <c r="I117" s="6">
        <v>122.74</v>
      </c>
      <c r="J117" s="6">
        <v>883.71</v>
      </c>
    </row>
    <row r="118" spans="1:10">
      <c r="A118" s="4" t="s">
        <v>349</v>
      </c>
      <c r="B118" s="5" t="s">
        <v>350</v>
      </c>
      <c r="C118" s="4" t="s">
        <v>351</v>
      </c>
      <c r="D118" s="5" t="s">
        <v>29</v>
      </c>
      <c r="E118" s="5" t="s">
        <v>54</v>
      </c>
      <c r="F118" s="6">
        <v>6</v>
      </c>
      <c r="G118" s="6">
        <v>18.55</v>
      </c>
      <c r="H118" s="6">
        <v>14.69</v>
      </c>
      <c r="I118" s="6">
        <v>33.24</v>
      </c>
      <c r="J118" s="6">
        <v>159.54</v>
      </c>
    </row>
    <row r="119" spans="1:10">
      <c r="A119" s="4" t="s">
        <v>352</v>
      </c>
      <c r="B119" s="5" t="s">
        <v>353</v>
      </c>
      <c r="C119" s="4" t="s">
        <v>354</v>
      </c>
      <c r="D119" s="5" t="s">
        <v>29</v>
      </c>
      <c r="E119" s="5" t="s">
        <v>54</v>
      </c>
      <c r="F119" s="6">
        <v>5</v>
      </c>
      <c r="G119" s="6">
        <v>37.090000000000003</v>
      </c>
      <c r="H119" s="6">
        <v>75.13</v>
      </c>
      <c r="I119" s="6">
        <v>112.21</v>
      </c>
      <c r="J119" s="6">
        <v>448.85</v>
      </c>
    </row>
    <row r="120" spans="1:10">
      <c r="A120" s="4" t="s">
        <v>355</v>
      </c>
      <c r="B120" s="5" t="s">
        <v>356</v>
      </c>
      <c r="C120" s="4" t="s">
        <v>357</v>
      </c>
      <c r="D120" s="5" t="s">
        <v>29</v>
      </c>
      <c r="E120" s="5" t="s">
        <v>54</v>
      </c>
      <c r="F120" s="6">
        <v>5</v>
      </c>
      <c r="G120" s="6">
        <v>0</v>
      </c>
      <c r="H120" s="6">
        <v>75.13</v>
      </c>
      <c r="I120" s="6">
        <v>75.13</v>
      </c>
      <c r="J120" s="6">
        <v>300.5</v>
      </c>
    </row>
    <row r="121" spans="1:10" ht="16.5">
      <c r="A121" s="4" t="s">
        <v>358</v>
      </c>
      <c r="B121" s="5" t="s">
        <v>359</v>
      </c>
      <c r="C121" s="4" t="s">
        <v>360</v>
      </c>
      <c r="D121" s="5" t="s">
        <v>14</v>
      </c>
      <c r="E121" s="5" t="s">
        <v>54</v>
      </c>
      <c r="F121" s="6">
        <v>8</v>
      </c>
      <c r="G121" s="6">
        <v>0</v>
      </c>
      <c r="H121" s="6">
        <v>0.85</v>
      </c>
      <c r="I121" s="6">
        <v>0.85</v>
      </c>
      <c r="J121" s="6">
        <v>5.44</v>
      </c>
    </row>
    <row r="122" spans="1:10" ht="16.5">
      <c r="A122" s="4" t="s">
        <v>361</v>
      </c>
      <c r="B122" s="5" t="s">
        <v>362</v>
      </c>
      <c r="C122" s="4" t="s">
        <v>363</v>
      </c>
      <c r="D122" s="5" t="s">
        <v>14</v>
      </c>
      <c r="E122" s="5" t="s">
        <v>54</v>
      </c>
      <c r="F122" s="6">
        <v>1</v>
      </c>
      <c r="G122" s="6">
        <v>33.590000000000003</v>
      </c>
      <c r="H122" s="6">
        <v>53.54</v>
      </c>
      <c r="I122" s="6">
        <v>87.13</v>
      </c>
      <c r="J122" s="6">
        <v>69.7</v>
      </c>
    </row>
    <row r="123" spans="1:10">
      <c r="A123" s="4" t="s">
        <v>364</v>
      </c>
      <c r="B123" s="5" t="s">
        <v>365</v>
      </c>
      <c r="C123" s="4" t="s">
        <v>366</v>
      </c>
      <c r="D123" s="5" t="s">
        <v>111</v>
      </c>
      <c r="E123" s="5" t="s">
        <v>54</v>
      </c>
      <c r="F123" s="6">
        <v>1</v>
      </c>
      <c r="G123" s="6">
        <v>0</v>
      </c>
      <c r="H123" s="6">
        <v>287.38</v>
      </c>
      <c r="I123" s="6">
        <v>287.38</v>
      </c>
      <c r="J123" s="6">
        <v>229.9</v>
      </c>
    </row>
    <row r="124" spans="1:10">
      <c r="A124" s="4" t="s">
        <v>367</v>
      </c>
      <c r="B124" s="5" t="s">
        <v>368</v>
      </c>
      <c r="C124" s="4" t="s">
        <v>369</v>
      </c>
      <c r="D124" s="5" t="s">
        <v>36</v>
      </c>
      <c r="E124" s="5" t="s">
        <v>235</v>
      </c>
      <c r="F124" s="6">
        <v>4</v>
      </c>
      <c r="G124" s="6">
        <v>13.04</v>
      </c>
      <c r="H124" s="6">
        <v>68.849999999999994</v>
      </c>
      <c r="I124" s="6">
        <v>81.89</v>
      </c>
      <c r="J124" s="6">
        <v>262.04000000000002</v>
      </c>
    </row>
    <row r="125" spans="1:10" ht="16.5">
      <c r="A125" s="4" t="s">
        <v>370</v>
      </c>
      <c r="B125" s="5" t="s">
        <v>371</v>
      </c>
      <c r="C125" s="4" t="s">
        <v>372</v>
      </c>
      <c r="D125" s="5" t="s">
        <v>36</v>
      </c>
      <c r="E125" s="5" t="s">
        <v>235</v>
      </c>
      <c r="F125" s="6">
        <v>4</v>
      </c>
      <c r="G125" s="6">
        <v>14.3</v>
      </c>
      <c r="H125" s="6">
        <v>229.4</v>
      </c>
      <c r="I125" s="6">
        <v>243.7</v>
      </c>
      <c r="J125" s="6">
        <v>779.84</v>
      </c>
    </row>
    <row r="126" spans="1:10">
      <c r="A126" s="4" t="s">
        <v>373</v>
      </c>
      <c r="B126" s="5" t="s">
        <v>374</v>
      </c>
      <c r="C126" s="4" t="s">
        <v>375</v>
      </c>
      <c r="D126" s="5" t="s">
        <v>36</v>
      </c>
      <c r="E126" s="5" t="s">
        <v>235</v>
      </c>
      <c r="F126" s="6">
        <v>1</v>
      </c>
      <c r="G126" s="6">
        <v>8.1</v>
      </c>
      <c r="H126" s="6">
        <v>19.71</v>
      </c>
      <c r="I126" s="6">
        <v>27.81</v>
      </c>
      <c r="J126" s="6">
        <v>22.25</v>
      </c>
    </row>
    <row r="127" spans="1:10">
      <c r="A127" s="4" t="s">
        <v>376</v>
      </c>
      <c r="B127" s="5" t="s">
        <v>377</v>
      </c>
      <c r="C127" s="4" t="s">
        <v>378</v>
      </c>
      <c r="D127" s="5" t="s">
        <v>36</v>
      </c>
      <c r="E127" s="5" t="s">
        <v>235</v>
      </c>
      <c r="F127" s="6">
        <v>5</v>
      </c>
      <c r="G127" s="6">
        <v>13.04</v>
      </c>
      <c r="H127" s="6">
        <v>49.49</v>
      </c>
      <c r="I127" s="6">
        <v>62.53</v>
      </c>
      <c r="J127" s="6">
        <v>250.1</v>
      </c>
    </row>
    <row r="128" spans="1:10" ht="16.5">
      <c r="A128" s="4" t="s">
        <v>379</v>
      </c>
      <c r="B128" s="5" t="s">
        <v>380</v>
      </c>
      <c r="C128" s="4" t="s">
        <v>381</v>
      </c>
      <c r="D128" s="5" t="s">
        <v>36</v>
      </c>
      <c r="E128" s="5" t="s">
        <v>235</v>
      </c>
      <c r="F128" s="6">
        <v>1</v>
      </c>
      <c r="G128" s="6">
        <v>26.45</v>
      </c>
      <c r="H128" s="6">
        <v>104.88</v>
      </c>
      <c r="I128" s="6">
        <v>131.33000000000001</v>
      </c>
      <c r="J128" s="6">
        <v>105.06</v>
      </c>
    </row>
    <row r="129" spans="1:10">
      <c r="A129" s="4" t="s">
        <v>382</v>
      </c>
      <c r="B129" s="5" t="s">
        <v>383</v>
      </c>
      <c r="C129" s="4" t="s">
        <v>384</v>
      </c>
      <c r="D129" s="5" t="s">
        <v>29</v>
      </c>
      <c r="E129" s="5" t="s">
        <v>54</v>
      </c>
      <c r="F129" s="6">
        <v>1</v>
      </c>
      <c r="G129" s="6">
        <v>9.26</v>
      </c>
      <c r="H129" s="6">
        <v>8.4700000000000006</v>
      </c>
      <c r="I129" s="6">
        <v>17.739999999999998</v>
      </c>
      <c r="J129" s="6">
        <v>14.19</v>
      </c>
    </row>
    <row r="130" spans="1:10" ht="16.5">
      <c r="A130" s="4" t="s">
        <v>385</v>
      </c>
      <c r="B130" s="5" t="s">
        <v>386</v>
      </c>
      <c r="C130" s="4" t="s">
        <v>387</v>
      </c>
      <c r="D130" s="5" t="s">
        <v>29</v>
      </c>
      <c r="E130" s="5" t="s">
        <v>25</v>
      </c>
      <c r="F130" s="6">
        <v>10</v>
      </c>
      <c r="G130" s="6">
        <v>9.69</v>
      </c>
      <c r="H130" s="6">
        <v>15.86</v>
      </c>
      <c r="I130" s="6">
        <v>25.55</v>
      </c>
      <c r="J130" s="6">
        <v>204.4</v>
      </c>
    </row>
    <row r="131" spans="1:10">
      <c r="A131" s="4" t="s">
        <v>388</v>
      </c>
      <c r="B131" s="5" t="s">
        <v>389</v>
      </c>
      <c r="C131" s="4" t="s">
        <v>390</v>
      </c>
      <c r="D131" s="5" t="s">
        <v>29</v>
      </c>
      <c r="E131" s="5" t="s">
        <v>54</v>
      </c>
      <c r="F131" s="6">
        <v>2</v>
      </c>
      <c r="G131" s="6">
        <v>53.31</v>
      </c>
      <c r="H131" s="6">
        <v>356.14</v>
      </c>
      <c r="I131" s="6">
        <v>409.45</v>
      </c>
      <c r="J131" s="6">
        <v>655.12</v>
      </c>
    </row>
    <row r="132" spans="1:10">
      <c r="A132" s="4" t="s">
        <v>391</v>
      </c>
      <c r="B132" s="5" t="s">
        <v>392</v>
      </c>
      <c r="C132" s="4" t="s">
        <v>393</v>
      </c>
      <c r="D132" s="5" t="s">
        <v>14</v>
      </c>
      <c r="E132" s="5" t="s">
        <v>54</v>
      </c>
      <c r="F132" s="6">
        <v>1</v>
      </c>
      <c r="G132" s="6">
        <v>0</v>
      </c>
      <c r="H132" s="6">
        <v>84.68</v>
      </c>
      <c r="I132" s="6">
        <v>84.68</v>
      </c>
      <c r="J132" s="6">
        <v>67.739999999999995</v>
      </c>
    </row>
    <row r="133" spans="1:10">
      <c r="A133" s="4" t="s">
        <v>394</v>
      </c>
      <c r="B133" s="5" t="s">
        <v>395</v>
      </c>
      <c r="C133" s="4" t="s">
        <v>396</v>
      </c>
      <c r="D133" s="5" t="s">
        <v>36</v>
      </c>
      <c r="E133" s="5" t="s">
        <v>235</v>
      </c>
      <c r="F133" s="6">
        <v>4</v>
      </c>
      <c r="G133" s="6">
        <v>0</v>
      </c>
      <c r="H133" s="6">
        <v>165.08</v>
      </c>
      <c r="I133" s="6">
        <v>165.08</v>
      </c>
      <c r="J133" s="6">
        <v>528.24</v>
      </c>
    </row>
    <row r="134" spans="1:10" ht="24.75">
      <c r="A134" s="4" t="s">
        <v>397</v>
      </c>
      <c r="B134" s="5" t="s">
        <v>398</v>
      </c>
      <c r="C134" s="4" t="s">
        <v>399</v>
      </c>
      <c r="D134" s="5" t="s">
        <v>14</v>
      </c>
      <c r="E134" s="5" t="s">
        <v>54</v>
      </c>
      <c r="F134" s="6">
        <v>20</v>
      </c>
      <c r="G134" s="6">
        <v>0</v>
      </c>
      <c r="H134" s="6">
        <v>22.06</v>
      </c>
      <c r="I134" s="6">
        <v>22.06</v>
      </c>
      <c r="J134" s="6">
        <v>353</v>
      </c>
    </row>
    <row r="135" spans="1:10" ht="24.75">
      <c r="A135" s="4" t="s">
        <v>400</v>
      </c>
      <c r="B135" s="5" t="s">
        <v>401</v>
      </c>
      <c r="C135" s="4" t="s">
        <v>402</v>
      </c>
      <c r="D135" s="5" t="s">
        <v>53</v>
      </c>
      <c r="E135" s="5" t="s">
        <v>54</v>
      </c>
      <c r="F135" s="6">
        <v>20</v>
      </c>
      <c r="G135" s="6">
        <v>6.51</v>
      </c>
      <c r="H135" s="6">
        <v>7.28</v>
      </c>
      <c r="I135" s="6">
        <v>13.79</v>
      </c>
      <c r="J135" s="6">
        <v>220.6</v>
      </c>
    </row>
    <row r="136" spans="1:10">
      <c r="A136" s="4" t="s">
        <v>403</v>
      </c>
      <c r="B136" s="5" t="s">
        <v>404</v>
      </c>
      <c r="C136" s="4" t="s">
        <v>405</v>
      </c>
      <c r="D136" s="5" t="s">
        <v>36</v>
      </c>
      <c r="E136" s="5" t="s">
        <v>235</v>
      </c>
      <c r="F136" s="6">
        <v>2</v>
      </c>
      <c r="G136" s="6">
        <v>0</v>
      </c>
      <c r="H136" s="6">
        <v>137.06</v>
      </c>
      <c r="I136" s="6">
        <v>137.06</v>
      </c>
      <c r="J136" s="6">
        <v>219.3</v>
      </c>
    </row>
    <row r="137" spans="1:10">
      <c r="A137" s="4" t="s">
        <v>406</v>
      </c>
      <c r="B137" s="5" t="s">
        <v>407</v>
      </c>
      <c r="C137" s="4" t="s">
        <v>408</v>
      </c>
      <c r="D137" s="5" t="s">
        <v>36</v>
      </c>
      <c r="E137" s="5" t="s">
        <v>235</v>
      </c>
      <c r="F137" s="6">
        <v>5</v>
      </c>
      <c r="G137" s="6">
        <v>0</v>
      </c>
      <c r="H137" s="6">
        <v>153.71</v>
      </c>
      <c r="I137" s="6">
        <v>153.71</v>
      </c>
      <c r="J137" s="6">
        <v>614.85</v>
      </c>
    </row>
    <row r="138" spans="1:10">
      <c r="A138" s="4" t="s">
        <v>409</v>
      </c>
      <c r="B138" s="5" t="s">
        <v>410</v>
      </c>
      <c r="C138" s="4" t="s">
        <v>411</v>
      </c>
      <c r="D138" s="5" t="s">
        <v>36</v>
      </c>
      <c r="E138" s="5" t="s">
        <v>235</v>
      </c>
      <c r="F138" s="6">
        <v>5</v>
      </c>
      <c r="G138" s="6">
        <v>0</v>
      </c>
      <c r="H138" s="6">
        <v>120.29</v>
      </c>
      <c r="I138" s="6">
        <v>120.29</v>
      </c>
      <c r="J138" s="6">
        <v>481.15</v>
      </c>
    </row>
    <row r="139" spans="1:10" ht="16.5">
      <c r="A139" s="4" t="s">
        <v>412</v>
      </c>
      <c r="B139" s="5" t="s">
        <v>413</v>
      </c>
      <c r="C139" s="4" t="s">
        <v>414</v>
      </c>
      <c r="D139" s="5" t="s">
        <v>14</v>
      </c>
      <c r="E139" s="5" t="s">
        <v>54</v>
      </c>
      <c r="F139" s="6">
        <v>10</v>
      </c>
      <c r="G139" s="6">
        <v>6.66</v>
      </c>
      <c r="H139" s="6">
        <v>28.56</v>
      </c>
      <c r="I139" s="6">
        <v>35.229999999999997</v>
      </c>
      <c r="J139" s="6">
        <v>281.8</v>
      </c>
    </row>
    <row r="140" spans="1:10">
      <c r="A140" s="4" t="s">
        <v>415</v>
      </c>
      <c r="B140" s="5" t="s">
        <v>416</v>
      </c>
      <c r="C140" s="4" t="s">
        <v>417</v>
      </c>
      <c r="D140" s="5" t="s">
        <v>36</v>
      </c>
      <c r="E140" s="5" t="s">
        <v>235</v>
      </c>
      <c r="F140" s="6">
        <v>1</v>
      </c>
      <c r="G140" s="6">
        <v>0</v>
      </c>
      <c r="H140" s="6">
        <v>264.89999999999998</v>
      </c>
      <c r="I140" s="6">
        <v>264.89999999999998</v>
      </c>
      <c r="J140" s="6">
        <v>211.92</v>
      </c>
    </row>
    <row r="141" spans="1:10" ht="15" customHeight="1">
      <c r="A141" s="2" t="s">
        <v>418</v>
      </c>
      <c r="B141" s="22" t="s">
        <v>419</v>
      </c>
      <c r="C141" s="22"/>
      <c r="D141" s="22"/>
      <c r="E141" s="22"/>
      <c r="F141" s="22"/>
      <c r="G141" s="22"/>
      <c r="H141" s="22"/>
      <c r="I141" s="22"/>
      <c r="J141" s="3">
        <v>6561.5</v>
      </c>
    </row>
    <row r="142" spans="1:10">
      <c r="A142" s="4" t="s">
        <v>420</v>
      </c>
      <c r="B142" s="5" t="s">
        <v>421</v>
      </c>
      <c r="C142" s="4" t="s">
        <v>422</v>
      </c>
      <c r="D142" s="5" t="s">
        <v>36</v>
      </c>
      <c r="E142" s="5" t="s">
        <v>235</v>
      </c>
      <c r="F142" s="6">
        <v>10</v>
      </c>
      <c r="G142" s="6">
        <v>3.53</v>
      </c>
      <c r="H142" s="6">
        <v>9.43</v>
      </c>
      <c r="I142" s="6">
        <v>12.95</v>
      </c>
      <c r="J142" s="6">
        <v>103.6</v>
      </c>
    </row>
    <row r="143" spans="1:10">
      <c r="A143" s="4" t="s">
        <v>423</v>
      </c>
      <c r="B143" s="5" t="s">
        <v>424</v>
      </c>
      <c r="C143" s="4" t="s">
        <v>425</v>
      </c>
      <c r="D143" s="5" t="s">
        <v>36</v>
      </c>
      <c r="E143" s="5" t="s">
        <v>235</v>
      </c>
      <c r="F143" s="6">
        <v>35</v>
      </c>
      <c r="G143" s="6">
        <v>3.53</v>
      </c>
      <c r="H143" s="6">
        <v>3.4</v>
      </c>
      <c r="I143" s="6">
        <v>6.93</v>
      </c>
      <c r="J143" s="6">
        <v>193.9</v>
      </c>
    </row>
    <row r="144" spans="1:10">
      <c r="A144" s="4" t="s">
        <v>426</v>
      </c>
      <c r="B144" s="5" t="s">
        <v>427</v>
      </c>
      <c r="C144" s="4" t="s">
        <v>428</v>
      </c>
      <c r="D144" s="5" t="s">
        <v>29</v>
      </c>
      <c r="E144" s="5" t="s">
        <v>15</v>
      </c>
      <c r="F144" s="6">
        <v>300</v>
      </c>
      <c r="G144" s="6">
        <v>11.73</v>
      </c>
      <c r="H144" s="6">
        <v>3</v>
      </c>
      <c r="I144" s="6">
        <v>14.73</v>
      </c>
      <c r="J144" s="6">
        <v>3534</v>
      </c>
    </row>
    <row r="145" spans="1:10">
      <c r="A145" s="4" t="s">
        <v>429</v>
      </c>
      <c r="B145" s="5" t="s">
        <v>430</v>
      </c>
      <c r="C145" s="4" t="s">
        <v>431</v>
      </c>
      <c r="D145" s="5" t="s">
        <v>29</v>
      </c>
      <c r="E145" s="5" t="s">
        <v>15</v>
      </c>
      <c r="F145" s="6">
        <v>300</v>
      </c>
      <c r="G145" s="6">
        <v>7.98</v>
      </c>
      <c r="H145" s="6">
        <v>3.4</v>
      </c>
      <c r="I145" s="6">
        <v>11.38</v>
      </c>
      <c r="J145" s="6">
        <v>2730</v>
      </c>
    </row>
    <row r="146" spans="1:10" ht="15" customHeight="1">
      <c r="A146" s="2" t="s">
        <v>432</v>
      </c>
      <c r="B146" s="22" t="s">
        <v>433</v>
      </c>
      <c r="C146" s="22"/>
      <c r="D146" s="22"/>
      <c r="E146" s="22"/>
      <c r="F146" s="22"/>
      <c r="G146" s="22"/>
      <c r="H146" s="22"/>
      <c r="I146" s="22"/>
      <c r="J146" s="3">
        <v>46286.57</v>
      </c>
    </row>
    <row r="147" spans="1:10" ht="15" customHeight="1">
      <c r="A147" s="2" t="s">
        <v>434</v>
      </c>
      <c r="B147" s="22" t="s">
        <v>435</v>
      </c>
      <c r="C147" s="22"/>
      <c r="D147" s="22"/>
      <c r="E147" s="22"/>
      <c r="F147" s="22"/>
      <c r="G147" s="22"/>
      <c r="H147" s="22"/>
      <c r="I147" s="22"/>
      <c r="J147" s="3">
        <v>28812.05</v>
      </c>
    </row>
    <row r="148" spans="1:10" ht="16.5">
      <c r="A148" s="4" t="s">
        <v>436</v>
      </c>
      <c r="B148" s="5" t="s">
        <v>437</v>
      </c>
      <c r="C148" s="4" t="s">
        <v>438</v>
      </c>
      <c r="D148" s="5" t="s">
        <v>14</v>
      </c>
      <c r="E148" s="5" t="s">
        <v>54</v>
      </c>
      <c r="F148" s="6">
        <v>15</v>
      </c>
      <c r="G148" s="6">
        <v>5.43</v>
      </c>
      <c r="H148" s="6">
        <v>12.75</v>
      </c>
      <c r="I148" s="6">
        <v>18.18</v>
      </c>
      <c r="J148" s="6">
        <v>218.1</v>
      </c>
    </row>
    <row r="149" spans="1:10" ht="16.5">
      <c r="A149" s="4" t="s">
        <v>439</v>
      </c>
      <c r="B149" s="5" t="s">
        <v>440</v>
      </c>
      <c r="C149" s="4" t="s">
        <v>441</v>
      </c>
      <c r="D149" s="5" t="s">
        <v>14</v>
      </c>
      <c r="E149" s="5" t="s">
        <v>54</v>
      </c>
      <c r="F149" s="6">
        <v>25</v>
      </c>
      <c r="G149" s="6">
        <v>5.43</v>
      </c>
      <c r="H149" s="6">
        <v>12.84</v>
      </c>
      <c r="I149" s="6">
        <v>18.260000000000002</v>
      </c>
      <c r="J149" s="6">
        <v>365.25</v>
      </c>
    </row>
    <row r="150" spans="1:10">
      <c r="A150" s="4" t="s">
        <v>442</v>
      </c>
      <c r="B150" s="5" t="s">
        <v>443</v>
      </c>
      <c r="C150" s="4" t="s">
        <v>444</v>
      </c>
      <c r="D150" s="5" t="s">
        <v>36</v>
      </c>
      <c r="E150" s="5" t="s">
        <v>77</v>
      </c>
      <c r="F150" s="6">
        <v>80</v>
      </c>
      <c r="G150" s="6">
        <v>1</v>
      </c>
      <c r="H150" s="6">
        <v>20.92</v>
      </c>
      <c r="I150" s="6">
        <v>21.91</v>
      </c>
      <c r="J150" s="6">
        <v>1402.4</v>
      </c>
    </row>
    <row r="151" spans="1:10">
      <c r="A151" s="4" t="s">
        <v>445</v>
      </c>
      <c r="B151" s="5" t="s">
        <v>446</v>
      </c>
      <c r="C151" s="4" t="s">
        <v>447</v>
      </c>
      <c r="D151" s="5" t="s">
        <v>36</v>
      </c>
      <c r="E151" s="5" t="s">
        <v>235</v>
      </c>
      <c r="F151" s="6">
        <v>100</v>
      </c>
      <c r="G151" s="6">
        <v>0</v>
      </c>
      <c r="H151" s="6">
        <v>12.71</v>
      </c>
      <c r="I151" s="6">
        <v>12.71</v>
      </c>
      <c r="J151" s="6">
        <v>1017</v>
      </c>
    </row>
    <row r="152" spans="1:10" ht="16.5">
      <c r="A152" s="4" t="s">
        <v>448</v>
      </c>
      <c r="B152" s="5" t="s">
        <v>449</v>
      </c>
      <c r="C152" s="4" t="s">
        <v>450</v>
      </c>
      <c r="D152" s="5" t="s">
        <v>14</v>
      </c>
      <c r="E152" s="5" t="s">
        <v>54</v>
      </c>
      <c r="F152" s="6">
        <v>2</v>
      </c>
      <c r="G152" s="6">
        <v>32.1</v>
      </c>
      <c r="H152" s="6">
        <v>57.95</v>
      </c>
      <c r="I152" s="6">
        <v>90.05</v>
      </c>
      <c r="J152" s="6">
        <v>144.08000000000001</v>
      </c>
    </row>
    <row r="153" spans="1:10">
      <c r="A153" s="4" t="s">
        <v>451</v>
      </c>
      <c r="B153" s="5" t="s">
        <v>452</v>
      </c>
      <c r="C153" s="4" t="s">
        <v>453</v>
      </c>
      <c r="D153" s="5" t="s">
        <v>36</v>
      </c>
      <c r="E153" s="5" t="s">
        <v>235</v>
      </c>
      <c r="F153" s="6">
        <v>12</v>
      </c>
      <c r="G153" s="6">
        <v>0</v>
      </c>
      <c r="H153" s="6">
        <v>5.86</v>
      </c>
      <c r="I153" s="6">
        <v>5.86</v>
      </c>
      <c r="J153" s="6">
        <v>56.28</v>
      </c>
    </row>
    <row r="154" spans="1:10" ht="16.5">
      <c r="A154" s="4" t="s">
        <v>454</v>
      </c>
      <c r="B154" s="5" t="s">
        <v>455</v>
      </c>
      <c r="C154" s="4" t="s">
        <v>456</v>
      </c>
      <c r="D154" s="5" t="s">
        <v>14</v>
      </c>
      <c r="E154" s="5" t="s">
        <v>54</v>
      </c>
      <c r="F154" s="6">
        <v>2</v>
      </c>
      <c r="G154" s="6">
        <v>13.5</v>
      </c>
      <c r="H154" s="6">
        <v>150.07</v>
      </c>
      <c r="I154" s="6">
        <v>163.56</v>
      </c>
      <c r="J154" s="6">
        <v>261.7</v>
      </c>
    </row>
    <row r="155" spans="1:10" ht="16.5">
      <c r="A155" s="4" t="s">
        <v>457</v>
      </c>
      <c r="B155" s="5" t="s">
        <v>458</v>
      </c>
      <c r="C155" s="4" t="s">
        <v>459</v>
      </c>
      <c r="D155" s="5" t="s">
        <v>14</v>
      </c>
      <c r="E155" s="5" t="s">
        <v>54</v>
      </c>
      <c r="F155" s="6">
        <v>2</v>
      </c>
      <c r="G155" s="6">
        <v>11.51</v>
      </c>
      <c r="H155" s="6">
        <v>122.69</v>
      </c>
      <c r="I155" s="6">
        <v>134.19999999999999</v>
      </c>
      <c r="J155" s="6">
        <v>214.72</v>
      </c>
    </row>
    <row r="156" spans="1:10">
      <c r="A156" s="4" t="s">
        <v>460</v>
      </c>
      <c r="B156" s="5" t="s">
        <v>461</v>
      </c>
      <c r="C156" s="4" t="s">
        <v>462</v>
      </c>
      <c r="D156" s="5" t="s">
        <v>111</v>
      </c>
      <c r="E156" s="5" t="s">
        <v>54</v>
      </c>
      <c r="F156" s="6">
        <v>18</v>
      </c>
      <c r="G156" s="6">
        <v>0</v>
      </c>
      <c r="H156" s="6">
        <v>9.3800000000000008</v>
      </c>
      <c r="I156" s="6">
        <v>9.3800000000000008</v>
      </c>
      <c r="J156" s="6">
        <v>135</v>
      </c>
    </row>
    <row r="157" spans="1:10">
      <c r="A157" s="4" t="s">
        <v>463</v>
      </c>
      <c r="B157" s="5" t="s">
        <v>464</v>
      </c>
      <c r="C157" s="4" t="s">
        <v>465</v>
      </c>
      <c r="D157" s="5" t="s">
        <v>111</v>
      </c>
      <c r="E157" s="5" t="s">
        <v>54</v>
      </c>
      <c r="F157" s="6">
        <v>4</v>
      </c>
      <c r="G157" s="6">
        <v>23.15</v>
      </c>
      <c r="H157" s="6">
        <v>3.29</v>
      </c>
      <c r="I157" s="6">
        <v>26.44</v>
      </c>
      <c r="J157" s="6">
        <v>84.6</v>
      </c>
    </row>
    <row r="158" spans="1:10" ht="16.5">
      <c r="A158" s="4" t="s">
        <v>466</v>
      </c>
      <c r="B158" s="5" t="s">
        <v>467</v>
      </c>
      <c r="C158" s="4" t="s">
        <v>468</v>
      </c>
      <c r="D158" s="5" t="s">
        <v>53</v>
      </c>
      <c r="E158" s="5" t="s">
        <v>54</v>
      </c>
      <c r="F158" s="6">
        <v>20</v>
      </c>
      <c r="G158" s="6">
        <v>0</v>
      </c>
      <c r="H158" s="6">
        <v>2.76</v>
      </c>
      <c r="I158" s="6">
        <v>2.76</v>
      </c>
      <c r="J158" s="6">
        <v>44.2</v>
      </c>
    </row>
    <row r="159" spans="1:10" ht="16.5">
      <c r="A159" s="4" t="s">
        <v>469</v>
      </c>
      <c r="B159" s="5" t="s">
        <v>470</v>
      </c>
      <c r="C159" s="4" t="s">
        <v>471</v>
      </c>
      <c r="D159" s="5" t="s">
        <v>53</v>
      </c>
      <c r="E159" s="5" t="s">
        <v>54</v>
      </c>
      <c r="F159" s="6">
        <v>10</v>
      </c>
      <c r="G159" s="6">
        <v>0</v>
      </c>
      <c r="H159" s="6">
        <v>5.66</v>
      </c>
      <c r="I159" s="6">
        <v>5.66</v>
      </c>
      <c r="J159" s="6">
        <v>45.3</v>
      </c>
    </row>
    <row r="160" spans="1:10">
      <c r="A160" s="4" t="s">
        <v>472</v>
      </c>
      <c r="B160" s="5" t="s">
        <v>473</v>
      </c>
      <c r="C160" s="4" t="s">
        <v>474</v>
      </c>
      <c r="D160" s="5" t="s">
        <v>36</v>
      </c>
      <c r="E160" s="5" t="s">
        <v>235</v>
      </c>
      <c r="F160" s="6">
        <v>26</v>
      </c>
      <c r="G160" s="6">
        <v>3.18</v>
      </c>
      <c r="H160" s="6">
        <v>3.53</v>
      </c>
      <c r="I160" s="6">
        <v>6.7</v>
      </c>
      <c r="J160" s="6">
        <v>139.36000000000001</v>
      </c>
    </row>
    <row r="161" spans="1:10">
      <c r="A161" s="4" t="s">
        <v>475</v>
      </c>
      <c r="B161" s="5" t="s">
        <v>476</v>
      </c>
      <c r="C161" s="4" t="s">
        <v>477</v>
      </c>
      <c r="D161" s="5" t="s">
        <v>36</v>
      </c>
      <c r="E161" s="5" t="s">
        <v>235</v>
      </c>
      <c r="F161" s="6">
        <v>2</v>
      </c>
      <c r="G161" s="6">
        <v>7.75</v>
      </c>
      <c r="H161" s="6">
        <v>10.220000000000001</v>
      </c>
      <c r="I161" s="6">
        <v>17.98</v>
      </c>
      <c r="J161" s="6">
        <v>28.76</v>
      </c>
    </row>
    <row r="162" spans="1:10">
      <c r="A162" s="4" t="s">
        <v>478</v>
      </c>
      <c r="B162" s="5" t="s">
        <v>479</v>
      </c>
      <c r="C162" s="4" t="s">
        <v>480</v>
      </c>
      <c r="D162" s="5" t="s">
        <v>36</v>
      </c>
      <c r="E162" s="5" t="s">
        <v>235</v>
      </c>
      <c r="F162" s="6">
        <v>10</v>
      </c>
      <c r="G162" s="6">
        <v>4.93</v>
      </c>
      <c r="H162" s="6">
        <v>6.14</v>
      </c>
      <c r="I162" s="6">
        <v>11.06</v>
      </c>
      <c r="J162" s="6">
        <v>88.5</v>
      </c>
    </row>
    <row r="163" spans="1:10">
      <c r="A163" s="4" t="s">
        <v>481</v>
      </c>
      <c r="B163" s="5" t="s">
        <v>482</v>
      </c>
      <c r="C163" s="4" t="s">
        <v>483</v>
      </c>
      <c r="D163" s="5" t="s">
        <v>36</v>
      </c>
      <c r="E163" s="5" t="s">
        <v>235</v>
      </c>
      <c r="F163" s="6">
        <v>4</v>
      </c>
      <c r="G163" s="6">
        <v>0</v>
      </c>
      <c r="H163" s="6">
        <v>36.19</v>
      </c>
      <c r="I163" s="6">
        <v>36.19</v>
      </c>
      <c r="J163" s="6">
        <v>115.8</v>
      </c>
    </row>
    <row r="164" spans="1:10" ht="16.5">
      <c r="A164" s="4" t="s">
        <v>484</v>
      </c>
      <c r="B164" s="5" t="s">
        <v>485</v>
      </c>
      <c r="C164" s="4" t="s">
        <v>486</v>
      </c>
      <c r="D164" s="5" t="s">
        <v>36</v>
      </c>
      <c r="E164" s="5" t="s">
        <v>235</v>
      </c>
      <c r="F164" s="6">
        <v>12</v>
      </c>
      <c r="G164" s="6">
        <v>2.5099999999999998</v>
      </c>
      <c r="H164" s="6">
        <v>3.65</v>
      </c>
      <c r="I164" s="6">
        <v>6.16</v>
      </c>
      <c r="J164" s="6">
        <v>59.16</v>
      </c>
    </row>
    <row r="165" spans="1:10" ht="16.5">
      <c r="A165" s="4" t="s">
        <v>487</v>
      </c>
      <c r="B165" s="5" t="s">
        <v>488</v>
      </c>
      <c r="C165" s="4" t="s">
        <v>489</v>
      </c>
      <c r="D165" s="5" t="s">
        <v>36</v>
      </c>
      <c r="E165" s="5" t="s">
        <v>235</v>
      </c>
      <c r="F165" s="6">
        <v>14</v>
      </c>
      <c r="G165" s="6">
        <v>3.08</v>
      </c>
      <c r="H165" s="6">
        <v>6.74</v>
      </c>
      <c r="I165" s="6">
        <v>9.81</v>
      </c>
      <c r="J165" s="6">
        <v>109.9</v>
      </c>
    </row>
    <row r="166" spans="1:10" ht="16.5">
      <c r="A166" s="4" t="s">
        <v>490</v>
      </c>
      <c r="B166" s="5" t="s">
        <v>491</v>
      </c>
      <c r="C166" s="4" t="s">
        <v>492</v>
      </c>
      <c r="D166" s="5" t="s">
        <v>36</v>
      </c>
      <c r="E166" s="5" t="s">
        <v>235</v>
      </c>
      <c r="F166" s="6">
        <v>16</v>
      </c>
      <c r="G166" s="6">
        <v>3.24</v>
      </c>
      <c r="H166" s="6">
        <v>4.2300000000000004</v>
      </c>
      <c r="I166" s="6">
        <v>7.46</v>
      </c>
      <c r="J166" s="6">
        <v>95.52</v>
      </c>
    </row>
    <row r="167" spans="1:10" ht="16.5">
      <c r="A167" s="4" t="s">
        <v>493</v>
      </c>
      <c r="B167" s="5" t="s">
        <v>494</v>
      </c>
      <c r="C167" s="4" t="s">
        <v>495</v>
      </c>
      <c r="D167" s="5" t="s">
        <v>36</v>
      </c>
      <c r="E167" s="5" t="s">
        <v>235</v>
      </c>
      <c r="F167" s="6">
        <v>20</v>
      </c>
      <c r="G167" s="6">
        <v>3.86</v>
      </c>
      <c r="H167" s="6">
        <v>6.66</v>
      </c>
      <c r="I167" s="6">
        <v>10.51</v>
      </c>
      <c r="J167" s="6">
        <v>168.2</v>
      </c>
    </row>
    <row r="168" spans="1:10">
      <c r="A168" s="4" t="s">
        <v>496</v>
      </c>
      <c r="B168" s="5" t="s">
        <v>452</v>
      </c>
      <c r="C168" s="4" t="s">
        <v>453</v>
      </c>
      <c r="D168" s="5" t="s">
        <v>36</v>
      </c>
      <c r="E168" s="5" t="s">
        <v>235</v>
      </c>
      <c r="F168" s="6">
        <v>25</v>
      </c>
      <c r="G168" s="6">
        <v>0</v>
      </c>
      <c r="H168" s="6">
        <v>5.86</v>
      </c>
      <c r="I168" s="6">
        <v>5.86</v>
      </c>
      <c r="J168" s="6">
        <v>117.25</v>
      </c>
    </row>
    <row r="169" spans="1:10" ht="16.5">
      <c r="A169" s="4" t="s">
        <v>497</v>
      </c>
      <c r="B169" s="5" t="s">
        <v>498</v>
      </c>
      <c r="C169" s="4" t="s">
        <v>499</v>
      </c>
      <c r="D169" s="5" t="s">
        <v>14</v>
      </c>
      <c r="E169" s="5" t="s">
        <v>15</v>
      </c>
      <c r="F169" s="6">
        <v>25</v>
      </c>
      <c r="G169" s="6">
        <v>1</v>
      </c>
      <c r="H169" s="6">
        <v>6.78</v>
      </c>
      <c r="I169" s="6">
        <v>7.78</v>
      </c>
      <c r="J169" s="6">
        <v>155.5</v>
      </c>
    </row>
    <row r="170" spans="1:10" ht="16.5">
      <c r="A170" s="4" t="s">
        <v>500</v>
      </c>
      <c r="B170" s="5" t="s">
        <v>501</v>
      </c>
      <c r="C170" s="4" t="s">
        <v>502</v>
      </c>
      <c r="D170" s="5" t="s">
        <v>14</v>
      </c>
      <c r="E170" s="5" t="s">
        <v>15</v>
      </c>
      <c r="F170" s="6">
        <v>20</v>
      </c>
      <c r="G170" s="6">
        <v>1.21</v>
      </c>
      <c r="H170" s="6">
        <v>14.39</v>
      </c>
      <c r="I170" s="6">
        <v>15.6</v>
      </c>
      <c r="J170" s="6">
        <v>249.6</v>
      </c>
    </row>
    <row r="171" spans="1:10" ht="16.5">
      <c r="A171" s="4" t="s">
        <v>503</v>
      </c>
      <c r="B171" s="5" t="s">
        <v>504</v>
      </c>
      <c r="C171" s="4" t="s">
        <v>505</v>
      </c>
      <c r="D171" s="5" t="s">
        <v>14</v>
      </c>
      <c r="E171" s="5" t="s">
        <v>54</v>
      </c>
      <c r="F171" s="6">
        <v>35</v>
      </c>
      <c r="G171" s="6">
        <v>9.41</v>
      </c>
      <c r="H171" s="6">
        <v>6.4</v>
      </c>
      <c r="I171" s="6">
        <v>15.81</v>
      </c>
      <c r="J171" s="6">
        <v>442.75</v>
      </c>
    </row>
    <row r="172" spans="1:10" ht="16.5">
      <c r="A172" s="4" t="s">
        <v>506</v>
      </c>
      <c r="B172" s="5" t="s">
        <v>507</v>
      </c>
      <c r="C172" s="4" t="s">
        <v>508</v>
      </c>
      <c r="D172" s="5" t="s">
        <v>14</v>
      </c>
      <c r="E172" s="5" t="s">
        <v>54</v>
      </c>
      <c r="F172" s="6">
        <v>25</v>
      </c>
      <c r="G172" s="6">
        <v>5.99</v>
      </c>
      <c r="H172" s="6">
        <v>10.18</v>
      </c>
      <c r="I172" s="6">
        <v>16.16</v>
      </c>
      <c r="J172" s="6">
        <v>323.25</v>
      </c>
    </row>
    <row r="173" spans="1:10">
      <c r="A173" s="4" t="s">
        <v>509</v>
      </c>
      <c r="B173" s="5" t="s">
        <v>510</v>
      </c>
      <c r="C173" s="4" t="s">
        <v>511</v>
      </c>
      <c r="D173" s="5" t="s">
        <v>29</v>
      </c>
      <c r="E173" s="5" t="s">
        <v>54</v>
      </c>
      <c r="F173" s="6">
        <v>30</v>
      </c>
      <c r="G173" s="6">
        <v>8.34</v>
      </c>
      <c r="H173" s="6">
        <v>6.6</v>
      </c>
      <c r="I173" s="6">
        <v>14.94</v>
      </c>
      <c r="J173" s="6">
        <v>358.5</v>
      </c>
    </row>
    <row r="174" spans="1:10">
      <c r="A174" s="4" t="s">
        <v>512</v>
      </c>
      <c r="B174" s="5" t="s">
        <v>513</v>
      </c>
      <c r="C174" s="4" t="s">
        <v>514</v>
      </c>
      <c r="D174" s="5" t="s">
        <v>14</v>
      </c>
      <c r="E174" s="5" t="s">
        <v>135</v>
      </c>
      <c r="F174" s="6">
        <v>100</v>
      </c>
      <c r="G174" s="6">
        <v>23.45</v>
      </c>
      <c r="H174" s="6">
        <v>0</v>
      </c>
      <c r="I174" s="6">
        <v>23.45</v>
      </c>
      <c r="J174" s="6">
        <v>1876</v>
      </c>
    </row>
    <row r="175" spans="1:10">
      <c r="A175" s="4" t="s">
        <v>515</v>
      </c>
      <c r="B175" s="5" t="s">
        <v>516</v>
      </c>
      <c r="C175" s="4" t="s">
        <v>517</v>
      </c>
      <c r="D175" s="5" t="s">
        <v>14</v>
      </c>
      <c r="E175" s="5" t="s">
        <v>135</v>
      </c>
      <c r="F175" s="6">
        <v>100</v>
      </c>
      <c r="G175" s="6">
        <v>27.68</v>
      </c>
      <c r="H175" s="6">
        <v>0</v>
      </c>
      <c r="I175" s="6">
        <v>27.68</v>
      </c>
      <c r="J175" s="6">
        <v>2214</v>
      </c>
    </row>
    <row r="176" spans="1:10">
      <c r="A176" s="4" t="s">
        <v>518</v>
      </c>
      <c r="B176" s="5" t="s">
        <v>519</v>
      </c>
      <c r="C176" s="4" t="s">
        <v>520</v>
      </c>
      <c r="D176" s="5" t="s">
        <v>36</v>
      </c>
      <c r="E176" s="5" t="s">
        <v>235</v>
      </c>
      <c r="F176" s="6">
        <v>2</v>
      </c>
      <c r="G176" s="6">
        <v>17.63</v>
      </c>
      <c r="H176" s="6">
        <v>269.67</v>
      </c>
      <c r="I176" s="6">
        <v>287.3</v>
      </c>
      <c r="J176" s="6">
        <v>459.68</v>
      </c>
    </row>
    <row r="177" spans="1:10">
      <c r="A177" s="4" t="s">
        <v>521</v>
      </c>
      <c r="B177" s="5" t="s">
        <v>522</v>
      </c>
      <c r="C177" s="4" t="s">
        <v>523</v>
      </c>
      <c r="D177" s="5" t="s">
        <v>14</v>
      </c>
      <c r="E177" s="5" t="s">
        <v>54</v>
      </c>
      <c r="F177" s="6">
        <v>20</v>
      </c>
      <c r="G177" s="6">
        <v>0</v>
      </c>
      <c r="H177" s="6">
        <v>15.68</v>
      </c>
      <c r="I177" s="6">
        <v>15.68</v>
      </c>
      <c r="J177" s="6">
        <v>250.8</v>
      </c>
    </row>
    <row r="178" spans="1:10">
      <c r="A178" s="4" t="s">
        <v>524</v>
      </c>
      <c r="B178" s="5" t="s">
        <v>525</v>
      </c>
      <c r="C178" s="4" t="s">
        <v>526</v>
      </c>
      <c r="D178" s="5" t="s">
        <v>14</v>
      </c>
      <c r="E178" s="5" t="s">
        <v>54</v>
      </c>
      <c r="F178" s="6">
        <v>5</v>
      </c>
      <c r="G178" s="6">
        <v>0</v>
      </c>
      <c r="H178" s="6">
        <v>89.64</v>
      </c>
      <c r="I178" s="6">
        <v>89.64</v>
      </c>
      <c r="J178" s="6">
        <v>358.55</v>
      </c>
    </row>
    <row r="179" spans="1:10" ht="16.5">
      <c r="A179" s="4" t="s">
        <v>527</v>
      </c>
      <c r="B179" s="5" t="s">
        <v>528</v>
      </c>
      <c r="C179" s="4" t="s">
        <v>529</v>
      </c>
      <c r="D179" s="5" t="s">
        <v>14</v>
      </c>
      <c r="E179" s="5" t="s">
        <v>54</v>
      </c>
      <c r="F179" s="6">
        <v>5</v>
      </c>
      <c r="G179" s="6">
        <v>10.9</v>
      </c>
      <c r="H179" s="6">
        <v>48.21</v>
      </c>
      <c r="I179" s="6">
        <v>59.1</v>
      </c>
      <c r="J179" s="6">
        <v>236.4</v>
      </c>
    </row>
    <row r="180" spans="1:10" ht="16.5">
      <c r="A180" s="4" t="s">
        <v>530</v>
      </c>
      <c r="B180" s="5" t="s">
        <v>531</v>
      </c>
      <c r="C180" s="4" t="s">
        <v>532</v>
      </c>
      <c r="D180" s="5" t="s">
        <v>14</v>
      </c>
      <c r="E180" s="5" t="s">
        <v>54</v>
      </c>
      <c r="F180" s="6">
        <v>2</v>
      </c>
      <c r="G180" s="6">
        <v>5.25</v>
      </c>
      <c r="H180" s="6">
        <v>170.52</v>
      </c>
      <c r="I180" s="6">
        <v>175.76</v>
      </c>
      <c r="J180" s="6">
        <v>281.22000000000003</v>
      </c>
    </row>
    <row r="181" spans="1:10">
      <c r="A181" s="4" t="s">
        <v>533</v>
      </c>
      <c r="B181" s="5" t="s">
        <v>534</v>
      </c>
      <c r="C181" s="4" t="s">
        <v>535</v>
      </c>
      <c r="D181" s="5" t="s">
        <v>111</v>
      </c>
      <c r="E181" s="5" t="s">
        <v>54</v>
      </c>
      <c r="F181" s="6">
        <v>2</v>
      </c>
      <c r="G181" s="6">
        <v>122.18</v>
      </c>
      <c r="H181" s="6">
        <v>855.06</v>
      </c>
      <c r="I181" s="6">
        <v>977.24</v>
      </c>
      <c r="J181" s="6">
        <v>1563.58</v>
      </c>
    </row>
    <row r="182" spans="1:10" ht="16.5">
      <c r="A182" s="4" t="s">
        <v>536</v>
      </c>
      <c r="B182" s="5" t="s">
        <v>537</v>
      </c>
      <c r="C182" s="4" t="s">
        <v>538</v>
      </c>
      <c r="D182" s="5" t="s">
        <v>14</v>
      </c>
      <c r="E182" s="5" t="s">
        <v>54</v>
      </c>
      <c r="F182" s="6">
        <v>3</v>
      </c>
      <c r="G182" s="6">
        <v>0</v>
      </c>
      <c r="H182" s="6">
        <v>240.56</v>
      </c>
      <c r="I182" s="6">
        <v>240.56</v>
      </c>
      <c r="J182" s="6">
        <v>577.35</v>
      </c>
    </row>
    <row r="183" spans="1:10">
      <c r="A183" s="4" t="s">
        <v>539</v>
      </c>
      <c r="B183" s="5" t="s">
        <v>540</v>
      </c>
      <c r="C183" s="4" t="s">
        <v>541</v>
      </c>
      <c r="D183" s="5" t="s">
        <v>36</v>
      </c>
      <c r="E183" s="5" t="s">
        <v>235</v>
      </c>
      <c r="F183" s="6">
        <v>10</v>
      </c>
      <c r="G183" s="6">
        <v>1.46</v>
      </c>
      <c r="H183" s="6">
        <v>31.71</v>
      </c>
      <c r="I183" s="6">
        <v>33.18</v>
      </c>
      <c r="J183" s="6">
        <v>265.39999999999998</v>
      </c>
    </row>
    <row r="184" spans="1:10">
      <c r="A184" s="4" t="s">
        <v>542</v>
      </c>
      <c r="B184" s="5" t="s">
        <v>543</v>
      </c>
      <c r="C184" s="4" t="s">
        <v>544</v>
      </c>
      <c r="D184" s="5" t="s">
        <v>29</v>
      </c>
      <c r="E184" s="5" t="s">
        <v>25</v>
      </c>
      <c r="F184" s="6">
        <v>2</v>
      </c>
      <c r="G184" s="6">
        <v>155.6</v>
      </c>
      <c r="H184" s="6">
        <v>404.58</v>
      </c>
      <c r="I184" s="6">
        <v>560.17999999999995</v>
      </c>
      <c r="J184" s="6">
        <v>896.28</v>
      </c>
    </row>
    <row r="185" spans="1:10" ht="41.25">
      <c r="A185" s="4" t="s">
        <v>545</v>
      </c>
      <c r="B185" s="5" t="s">
        <v>546</v>
      </c>
      <c r="C185" s="4" t="s">
        <v>547</v>
      </c>
      <c r="D185" s="5" t="s">
        <v>53</v>
      </c>
      <c r="E185" s="5" t="s">
        <v>54</v>
      </c>
      <c r="F185" s="6">
        <v>1</v>
      </c>
      <c r="G185" s="6">
        <v>340.1</v>
      </c>
      <c r="H185" s="6">
        <v>145.6</v>
      </c>
      <c r="I185" s="6">
        <v>485.7</v>
      </c>
      <c r="J185" s="6">
        <v>388.56</v>
      </c>
    </row>
    <row r="186" spans="1:10">
      <c r="A186" s="4" t="s">
        <v>548</v>
      </c>
      <c r="B186" s="5" t="s">
        <v>549</v>
      </c>
      <c r="C186" s="4" t="s">
        <v>550</v>
      </c>
      <c r="D186" s="5" t="s">
        <v>36</v>
      </c>
      <c r="E186" s="5" t="s">
        <v>235</v>
      </c>
      <c r="F186" s="6">
        <v>10</v>
      </c>
      <c r="G186" s="6">
        <v>0</v>
      </c>
      <c r="H186" s="6">
        <v>4.8899999999999997</v>
      </c>
      <c r="I186" s="6">
        <v>4.8899999999999997</v>
      </c>
      <c r="J186" s="6">
        <v>39.1</v>
      </c>
    </row>
    <row r="187" spans="1:10" ht="16.5">
      <c r="A187" s="4" t="s">
        <v>551</v>
      </c>
      <c r="B187" s="5" t="s">
        <v>552</v>
      </c>
      <c r="C187" s="4" t="s">
        <v>553</v>
      </c>
      <c r="D187" s="5" t="s">
        <v>14</v>
      </c>
      <c r="E187" s="5" t="s">
        <v>15</v>
      </c>
      <c r="F187" s="6">
        <v>100</v>
      </c>
      <c r="G187" s="6">
        <v>6.91</v>
      </c>
      <c r="H187" s="6">
        <v>15.62</v>
      </c>
      <c r="I187" s="6">
        <v>22.54</v>
      </c>
      <c r="J187" s="6">
        <v>1803</v>
      </c>
    </row>
    <row r="188" spans="1:10" ht="41.25">
      <c r="A188" s="4" t="s">
        <v>554</v>
      </c>
      <c r="B188" s="5" t="s">
        <v>555</v>
      </c>
      <c r="C188" s="4" t="s">
        <v>556</v>
      </c>
      <c r="D188" s="5" t="s">
        <v>53</v>
      </c>
      <c r="E188" s="5" t="s">
        <v>25</v>
      </c>
      <c r="F188" s="6">
        <v>145</v>
      </c>
      <c r="G188" s="6">
        <v>64.55</v>
      </c>
      <c r="H188" s="6">
        <v>19.09</v>
      </c>
      <c r="I188" s="6">
        <v>83.64</v>
      </c>
      <c r="J188" s="6">
        <v>9701.9500000000007</v>
      </c>
    </row>
    <row r="189" spans="1:10" ht="24.75">
      <c r="A189" s="4" t="s">
        <v>557</v>
      </c>
      <c r="B189" s="5" t="s">
        <v>558</v>
      </c>
      <c r="C189" s="4" t="s">
        <v>559</v>
      </c>
      <c r="D189" s="5" t="s">
        <v>14</v>
      </c>
      <c r="E189" s="5" t="s">
        <v>15</v>
      </c>
      <c r="F189" s="6">
        <v>30</v>
      </c>
      <c r="G189" s="6">
        <v>36.44</v>
      </c>
      <c r="H189" s="6">
        <v>24.38</v>
      </c>
      <c r="I189" s="6">
        <v>60.81</v>
      </c>
      <c r="J189" s="6">
        <v>1459.5</v>
      </c>
    </row>
    <row r="190" spans="1:10" ht="15" customHeight="1">
      <c r="A190" s="2" t="s">
        <v>560</v>
      </c>
      <c r="B190" s="22" t="s">
        <v>561</v>
      </c>
      <c r="C190" s="22"/>
      <c r="D190" s="22"/>
      <c r="E190" s="22"/>
      <c r="F190" s="22"/>
      <c r="G190" s="22"/>
      <c r="H190" s="22"/>
      <c r="I190" s="22"/>
      <c r="J190" s="3">
        <v>17474.52</v>
      </c>
    </row>
    <row r="191" spans="1:10">
      <c r="A191" s="4" t="s">
        <v>562</v>
      </c>
      <c r="B191" s="5" t="s">
        <v>563</v>
      </c>
      <c r="C191" s="4" t="s">
        <v>564</v>
      </c>
      <c r="D191" s="5" t="s">
        <v>29</v>
      </c>
      <c r="E191" s="5" t="s">
        <v>54</v>
      </c>
      <c r="F191" s="6">
        <v>2</v>
      </c>
      <c r="G191" s="6">
        <v>23.19</v>
      </c>
      <c r="H191" s="6">
        <v>37.5</v>
      </c>
      <c r="I191" s="6">
        <v>60.69</v>
      </c>
      <c r="J191" s="6">
        <v>97.1</v>
      </c>
    </row>
    <row r="192" spans="1:10">
      <c r="A192" s="4" t="s">
        <v>565</v>
      </c>
      <c r="B192" s="5" t="s">
        <v>566</v>
      </c>
      <c r="C192" s="4" t="s">
        <v>567</v>
      </c>
      <c r="D192" s="5" t="s">
        <v>36</v>
      </c>
      <c r="E192" s="5" t="s">
        <v>235</v>
      </c>
      <c r="F192" s="6">
        <v>2</v>
      </c>
      <c r="G192" s="6">
        <v>0</v>
      </c>
      <c r="H192" s="6">
        <v>59.38</v>
      </c>
      <c r="I192" s="6">
        <v>59.38</v>
      </c>
      <c r="J192" s="6">
        <v>95</v>
      </c>
    </row>
    <row r="193" spans="1:10">
      <c r="A193" s="4" t="s">
        <v>568</v>
      </c>
      <c r="B193" s="5" t="s">
        <v>569</v>
      </c>
      <c r="C193" s="4" t="s">
        <v>570</v>
      </c>
      <c r="D193" s="5" t="s">
        <v>36</v>
      </c>
      <c r="E193" s="5" t="s">
        <v>235</v>
      </c>
      <c r="F193" s="6">
        <v>5</v>
      </c>
      <c r="G193" s="6">
        <v>8.1</v>
      </c>
      <c r="H193" s="6">
        <v>32.729999999999997</v>
      </c>
      <c r="I193" s="6">
        <v>40.83</v>
      </c>
      <c r="J193" s="6">
        <v>163.30000000000001</v>
      </c>
    </row>
    <row r="194" spans="1:10">
      <c r="A194" s="4" t="s">
        <v>571</v>
      </c>
      <c r="B194" s="5" t="s">
        <v>572</v>
      </c>
      <c r="C194" s="4" t="s">
        <v>573</v>
      </c>
      <c r="D194" s="5" t="s">
        <v>36</v>
      </c>
      <c r="E194" s="5" t="s">
        <v>235</v>
      </c>
      <c r="F194" s="6">
        <v>2</v>
      </c>
      <c r="G194" s="6">
        <v>0</v>
      </c>
      <c r="H194" s="6">
        <v>80.709999999999994</v>
      </c>
      <c r="I194" s="6">
        <v>80.709999999999994</v>
      </c>
      <c r="J194" s="6">
        <v>129.13999999999999</v>
      </c>
    </row>
    <row r="195" spans="1:10">
      <c r="A195" s="4" t="s">
        <v>574</v>
      </c>
      <c r="B195" s="5" t="s">
        <v>575</v>
      </c>
      <c r="C195" s="4" t="s">
        <v>576</v>
      </c>
      <c r="D195" s="5" t="s">
        <v>36</v>
      </c>
      <c r="E195" s="5" t="s">
        <v>235</v>
      </c>
      <c r="F195" s="6">
        <v>2</v>
      </c>
      <c r="G195" s="6">
        <v>4.93</v>
      </c>
      <c r="H195" s="6">
        <v>23.6</v>
      </c>
      <c r="I195" s="6">
        <v>28.53</v>
      </c>
      <c r="J195" s="6">
        <v>45.64</v>
      </c>
    </row>
    <row r="196" spans="1:10">
      <c r="A196" s="4" t="s">
        <v>577</v>
      </c>
      <c r="B196" s="5" t="s">
        <v>578</v>
      </c>
      <c r="C196" s="4" t="s">
        <v>579</v>
      </c>
      <c r="D196" s="5" t="s">
        <v>111</v>
      </c>
      <c r="E196" s="5" t="s">
        <v>54</v>
      </c>
      <c r="F196" s="6">
        <v>2</v>
      </c>
      <c r="G196" s="6">
        <v>27.78</v>
      </c>
      <c r="H196" s="6">
        <v>20.399999999999999</v>
      </c>
      <c r="I196" s="6">
        <v>48.18</v>
      </c>
      <c r="J196" s="6">
        <v>77.08</v>
      </c>
    </row>
    <row r="197" spans="1:10">
      <c r="A197" s="4" t="s">
        <v>580</v>
      </c>
      <c r="B197" s="5" t="s">
        <v>581</v>
      </c>
      <c r="C197" s="4" t="s">
        <v>582</v>
      </c>
      <c r="D197" s="5" t="s">
        <v>36</v>
      </c>
      <c r="E197" s="5" t="s">
        <v>235</v>
      </c>
      <c r="F197" s="6">
        <v>5</v>
      </c>
      <c r="G197" s="6">
        <v>0</v>
      </c>
      <c r="H197" s="6">
        <v>32.29</v>
      </c>
      <c r="I197" s="6">
        <v>32.29</v>
      </c>
      <c r="J197" s="6">
        <v>129.15</v>
      </c>
    </row>
    <row r="198" spans="1:10">
      <c r="A198" s="4" t="s">
        <v>583</v>
      </c>
      <c r="B198" s="5" t="s">
        <v>584</v>
      </c>
      <c r="C198" s="4" t="s">
        <v>585</v>
      </c>
      <c r="D198" s="5" t="s">
        <v>36</v>
      </c>
      <c r="E198" s="5" t="s">
        <v>235</v>
      </c>
      <c r="F198" s="6">
        <v>4</v>
      </c>
      <c r="G198" s="6">
        <v>4.2300000000000004</v>
      </c>
      <c r="H198" s="6">
        <v>11.43</v>
      </c>
      <c r="I198" s="6">
        <v>15.65</v>
      </c>
      <c r="J198" s="6">
        <v>50.08</v>
      </c>
    </row>
    <row r="199" spans="1:10">
      <c r="A199" s="4" t="s">
        <v>586</v>
      </c>
      <c r="B199" s="5" t="s">
        <v>587</v>
      </c>
      <c r="C199" s="4" t="s">
        <v>588</v>
      </c>
      <c r="D199" s="5" t="s">
        <v>36</v>
      </c>
      <c r="E199" s="5" t="s">
        <v>235</v>
      </c>
      <c r="F199" s="6">
        <v>2</v>
      </c>
      <c r="G199" s="6">
        <v>0</v>
      </c>
      <c r="H199" s="6">
        <v>15.93</v>
      </c>
      <c r="I199" s="6">
        <v>15.93</v>
      </c>
      <c r="J199" s="6">
        <v>25.48</v>
      </c>
    </row>
    <row r="200" spans="1:10">
      <c r="A200" s="4" t="s">
        <v>589</v>
      </c>
      <c r="B200" s="5" t="s">
        <v>590</v>
      </c>
      <c r="C200" s="4" t="s">
        <v>591</v>
      </c>
      <c r="D200" s="5" t="s">
        <v>111</v>
      </c>
      <c r="E200" s="5" t="s">
        <v>54</v>
      </c>
      <c r="F200" s="6">
        <v>5</v>
      </c>
      <c r="G200" s="6">
        <v>21.96</v>
      </c>
      <c r="H200" s="6">
        <v>8.57</v>
      </c>
      <c r="I200" s="6">
        <v>30.53</v>
      </c>
      <c r="J200" s="6">
        <v>122.1</v>
      </c>
    </row>
    <row r="201" spans="1:10">
      <c r="A201" s="4" t="s">
        <v>592</v>
      </c>
      <c r="B201" s="5" t="s">
        <v>593</v>
      </c>
      <c r="C201" s="4" t="s">
        <v>594</v>
      </c>
      <c r="D201" s="5" t="s">
        <v>36</v>
      </c>
      <c r="E201" s="5" t="s">
        <v>235</v>
      </c>
      <c r="F201" s="6">
        <v>5</v>
      </c>
      <c r="G201" s="6">
        <v>9.8800000000000008</v>
      </c>
      <c r="H201" s="6">
        <v>8.52</v>
      </c>
      <c r="I201" s="6">
        <v>18.39</v>
      </c>
      <c r="J201" s="6">
        <v>73.55</v>
      </c>
    </row>
    <row r="202" spans="1:10">
      <c r="A202" s="4" t="s">
        <v>595</v>
      </c>
      <c r="B202" s="5" t="s">
        <v>596</v>
      </c>
      <c r="C202" s="4" t="s">
        <v>597</v>
      </c>
      <c r="D202" s="5" t="s">
        <v>29</v>
      </c>
      <c r="E202" s="5" t="s">
        <v>54</v>
      </c>
      <c r="F202" s="6">
        <v>4</v>
      </c>
      <c r="G202" s="6">
        <v>8.35</v>
      </c>
      <c r="H202" s="6">
        <v>6.78</v>
      </c>
      <c r="I202" s="6">
        <v>15.13</v>
      </c>
      <c r="J202" s="6">
        <v>48.4</v>
      </c>
    </row>
    <row r="203" spans="1:10">
      <c r="A203" s="4" t="s">
        <v>598</v>
      </c>
      <c r="B203" s="5" t="s">
        <v>599</v>
      </c>
      <c r="C203" s="4" t="s">
        <v>600</v>
      </c>
      <c r="D203" s="5" t="s">
        <v>36</v>
      </c>
      <c r="E203" s="5" t="s">
        <v>235</v>
      </c>
      <c r="F203" s="6">
        <v>2</v>
      </c>
      <c r="G203" s="6">
        <v>4.93</v>
      </c>
      <c r="H203" s="6">
        <v>8.3800000000000008</v>
      </c>
      <c r="I203" s="6">
        <v>13.3</v>
      </c>
      <c r="J203" s="6">
        <v>21.28</v>
      </c>
    </row>
    <row r="204" spans="1:10">
      <c r="A204" s="4" t="s">
        <v>601</v>
      </c>
      <c r="B204" s="5" t="s">
        <v>602</v>
      </c>
      <c r="C204" s="4" t="s">
        <v>603</v>
      </c>
      <c r="D204" s="5" t="s">
        <v>36</v>
      </c>
      <c r="E204" s="5" t="s">
        <v>235</v>
      </c>
      <c r="F204" s="6">
        <v>2</v>
      </c>
      <c r="G204" s="6">
        <v>16.21</v>
      </c>
      <c r="H204" s="6">
        <v>52.14</v>
      </c>
      <c r="I204" s="6">
        <v>68.349999999999994</v>
      </c>
      <c r="J204" s="6">
        <v>109.36</v>
      </c>
    </row>
    <row r="205" spans="1:10">
      <c r="A205" s="4" t="s">
        <v>604</v>
      </c>
      <c r="B205" s="5" t="s">
        <v>605</v>
      </c>
      <c r="C205" s="4" t="s">
        <v>606</v>
      </c>
      <c r="D205" s="5" t="s">
        <v>36</v>
      </c>
      <c r="E205" s="5" t="s">
        <v>235</v>
      </c>
      <c r="F205" s="6">
        <v>6</v>
      </c>
      <c r="G205" s="6">
        <v>10.210000000000001</v>
      </c>
      <c r="H205" s="6">
        <v>23.9</v>
      </c>
      <c r="I205" s="6">
        <v>34.11</v>
      </c>
      <c r="J205" s="6">
        <v>163.74</v>
      </c>
    </row>
    <row r="206" spans="1:10">
      <c r="A206" s="4" t="s">
        <v>607</v>
      </c>
      <c r="B206" s="5" t="s">
        <v>608</v>
      </c>
      <c r="C206" s="4" t="s">
        <v>609</v>
      </c>
      <c r="D206" s="5" t="s">
        <v>29</v>
      </c>
      <c r="E206" s="5" t="s">
        <v>54</v>
      </c>
      <c r="F206" s="6">
        <v>4</v>
      </c>
      <c r="G206" s="6">
        <v>21.33</v>
      </c>
      <c r="H206" s="6">
        <v>27.74</v>
      </c>
      <c r="I206" s="6">
        <v>49.06</v>
      </c>
      <c r="J206" s="6">
        <v>157</v>
      </c>
    </row>
    <row r="207" spans="1:10">
      <c r="A207" s="4" t="s">
        <v>610</v>
      </c>
      <c r="B207" s="5" t="s">
        <v>611</v>
      </c>
      <c r="C207" s="4" t="s">
        <v>612</v>
      </c>
      <c r="D207" s="5" t="s">
        <v>36</v>
      </c>
      <c r="E207" s="5" t="s">
        <v>77</v>
      </c>
      <c r="F207" s="6">
        <v>3</v>
      </c>
      <c r="G207" s="6">
        <v>0</v>
      </c>
      <c r="H207" s="6">
        <v>185.13</v>
      </c>
      <c r="I207" s="6">
        <v>185.13</v>
      </c>
      <c r="J207" s="6">
        <v>444.3</v>
      </c>
    </row>
    <row r="208" spans="1:10">
      <c r="A208" s="4" t="s">
        <v>613</v>
      </c>
      <c r="B208" s="5" t="s">
        <v>614</v>
      </c>
      <c r="C208" s="4" t="s">
        <v>615</v>
      </c>
      <c r="D208" s="5" t="s">
        <v>111</v>
      </c>
      <c r="E208" s="5" t="s">
        <v>15</v>
      </c>
      <c r="F208" s="6">
        <v>3</v>
      </c>
      <c r="G208" s="6">
        <v>29.56</v>
      </c>
      <c r="H208" s="6">
        <v>17.75</v>
      </c>
      <c r="I208" s="6">
        <v>47.31</v>
      </c>
      <c r="J208" s="6">
        <v>113.55</v>
      </c>
    </row>
    <row r="209" spans="1:10">
      <c r="A209" s="4" t="s">
        <v>616</v>
      </c>
      <c r="B209" s="5" t="s">
        <v>617</v>
      </c>
      <c r="C209" s="4" t="s">
        <v>618</v>
      </c>
      <c r="D209" s="5" t="s">
        <v>36</v>
      </c>
      <c r="E209" s="5" t="s">
        <v>235</v>
      </c>
      <c r="F209" s="6">
        <v>2</v>
      </c>
      <c r="G209" s="6">
        <v>0</v>
      </c>
      <c r="H209" s="6">
        <v>5.09</v>
      </c>
      <c r="I209" s="6">
        <v>5.09</v>
      </c>
      <c r="J209" s="6">
        <v>8.14</v>
      </c>
    </row>
    <row r="210" spans="1:10">
      <c r="A210" s="4" t="s">
        <v>619</v>
      </c>
      <c r="B210" s="5" t="s">
        <v>620</v>
      </c>
      <c r="C210" s="4" t="s">
        <v>621</v>
      </c>
      <c r="D210" s="5" t="s">
        <v>111</v>
      </c>
      <c r="E210" s="5" t="s">
        <v>54</v>
      </c>
      <c r="F210" s="6">
        <v>4</v>
      </c>
      <c r="G210" s="6">
        <v>27.81</v>
      </c>
      <c r="H210" s="6">
        <v>14.65</v>
      </c>
      <c r="I210" s="6">
        <v>42.46</v>
      </c>
      <c r="J210" s="6">
        <v>135.88</v>
      </c>
    </row>
    <row r="211" spans="1:10">
      <c r="A211" s="4" t="s">
        <v>622</v>
      </c>
      <c r="B211" s="5" t="s">
        <v>623</v>
      </c>
      <c r="C211" s="4" t="s">
        <v>624</v>
      </c>
      <c r="D211" s="5" t="s">
        <v>111</v>
      </c>
      <c r="E211" s="5" t="s">
        <v>54</v>
      </c>
      <c r="F211" s="6">
        <v>2</v>
      </c>
      <c r="G211" s="6">
        <v>30.45</v>
      </c>
      <c r="H211" s="6">
        <v>35.840000000000003</v>
      </c>
      <c r="I211" s="6">
        <v>66.290000000000006</v>
      </c>
      <c r="J211" s="6">
        <v>106.06</v>
      </c>
    </row>
    <row r="212" spans="1:10">
      <c r="A212" s="4" t="s">
        <v>625</v>
      </c>
      <c r="B212" s="5" t="s">
        <v>626</v>
      </c>
      <c r="C212" s="4" t="s">
        <v>627</v>
      </c>
      <c r="D212" s="5" t="s">
        <v>36</v>
      </c>
      <c r="E212" s="5" t="s">
        <v>235</v>
      </c>
      <c r="F212" s="6">
        <v>5</v>
      </c>
      <c r="G212" s="6">
        <v>9.8800000000000008</v>
      </c>
      <c r="H212" s="6">
        <v>8.68</v>
      </c>
      <c r="I212" s="6">
        <v>18.55</v>
      </c>
      <c r="J212" s="6">
        <v>74.2</v>
      </c>
    </row>
    <row r="213" spans="1:10" ht="24.75">
      <c r="A213" s="4" t="s">
        <v>628</v>
      </c>
      <c r="B213" s="5" t="s">
        <v>629</v>
      </c>
      <c r="C213" s="4" t="s">
        <v>630</v>
      </c>
      <c r="D213" s="5" t="s">
        <v>14</v>
      </c>
      <c r="E213" s="5" t="s">
        <v>54</v>
      </c>
      <c r="F213" s="6">
        <v>5</v>
      </c>
      <c r="G213" s="6">
        <v>8.8000000000000007</v>
      </c>
      <c r="H213" s="6">
        <v>11.64</v>
      </c>
      <c r="I213" s="6">
        <v>20.440000000000001</v>
      </c>
      <c r="J213" s="6">
        <v>81.75</v>
      </c>
    </row>
    <row r="214" spans="1:10">
      <c r="A214" s="4" t="s">
        <v>631</v>
      </c>
      <c r="B214" s="5" t="s">
        <v>632</v>
      </c>
      <c r="C214" s="4" t="s">
        <v>633</v>
      </c>
      <c r="D214" s="5" t="s">
        <v>36</v>
      </c>
      <c r="E214" s="5" t="s">
        <v>235</v>
      </c>
      <c r="F214" s="6">
        <v>12</v>
      </c>
      <c r="G214" s="6">
        <v>0</v>
      </c>
      <c r="H214" s="6">
        <v>2.21</v>
      </c>
      <c r="I214" s="6">
        <v>2.21</v>
      </c>
      <c r="J214" s="6">
        <v>21.24</v>
      </c>
    </row>
    <row r="215" spans="1:10">
      <c r="A215" s="4" t="s">
        <v>634</v>
      </c>
      <c r="B215" s="5" t="s">
        <v>635</v>
      </c>
      <c r="C215" s="4" t="s">
        <v>636</v>
      </c>
      <c r="D215" s="5" t="s">
        <v>36</v>
      </c>
      <c r="E215" s="5" t="s">
        <v>235</v>
      </c>
      <c r="F215" s="6">
        <v>10</v>
      </c>
      <c r="G215" s="6">
        <v>4.93</v>
      </c>
      <c r="H215" s="6">
        <v>10.029999999999999</v>
      </c>
      <c r="I215" s="6">
        <v>14.95</v>
      </c>
      <c r="J215" s="6">
        <v>119.6</v>
      </c>
    </row>
    <row r="216" spans="1:10">
      <c r="A216" s="4" t="s">
        <v>637</v>
      </c>
      <c r="B216" s="5" t="s">
        <v>638</v>
      </c>
      <c r="C216" s="4" t="s">
        <v>639</v>
      </c>
      <c r="D216" s="5" t="s">
        <v>36</v>
      </c>
      <c r="E216" s="5" t="s">
        <v>235</v>
      </c>
      <c r="F216" s="6">
        <v>6</v>
      </c>
      <c r="G216" s="6">
        <v>6.34</v>
      </c>
      <c r="H216" s="6">
        <v>17.440000000000001</v>
      </c>
      <c r="I216" s="6">
        <v>23.78</v>
      </c>
      <c r="J216" s="6">
        <v>114.12</v>
      </c>
    </row>
    <row r="217" spans="1:10">
      <c r="A217" s="4" t="s">
        <v>640</v>
      </c>
      <c r="B217" s="5" t="s">
        <v>641</v>
      </c>
      <c r="C217" s="4" t="s">
        <v>642</v>
      </c>
      <c r="D217" s="5" t="s">
        <v>36</v>
      </c>
      <c r="E217" s="5" t="s">
        <v>235</v>
      </c>
      <c r="F217" s="6">
        <v>2</v>
      </c>
      <c r="G217" s="6">
        <v>6.34</v>
      </c>
      <c r="H217" s="6">
        <v>17.100000000000001</v>
      </c>
      <c r="I217" s="6">
        <v>23.44</v>
      </c>
      <c r="J217" s="6">
        <v>37.5</v>
      </c>
    </row>
    <row r="218" spans="1:10">
      <c r="A218" s="4" t="s">
        <v>643</v>
      </c>
      <c r="B218" s="5" t="s">
        <v>644</v>
      </c>
      <c r="C218" s="4" t="s">
        <v>645</v>
      </c>
      <c r="D218" s="5" t="s">
        <v>36</v>
      </c>
      <c r="E218" s="5" t="s">
        <v>235</v>
      </c>
      <c r="F218" s="6">
        <v>2</v>
      </c>
      <c r="G218" s="6">
        <v>2.48</v>
      </c>
      <c r="H218" s="6">
        <v>22.94</v>
      </c>
      <c r="I218" s="6">
        <v>25.41</v>
      </c>
      <c r="J218" s="6">
        <v>40.659999999999997</v>
      </c>
    </row>
    <row r="219" spans="1:10">
      <c r="A219" s="4" t="s">
        <v>646</v>
      </c>
      <c r="B219" s="5" t="s">
        <v>647</v>
      </c>
      <c r="C219" s="4" t="s">
        <v>648</v>
      </c>
      <c r="D219" s="5" t="s">
        <v>36</v>
      </c>
      <c r="E219" s="5" t="s">
        <v>235</v>
      </c>
      <c r="F219" s="6">
        <v>4</v>
      </c>
      <c r="G219" s="6">
        <v>0</v>
      </c>
      <c r="H219" s="6">
        <v>33.229999999999997</v>
      </c>
      <c r="I219" s="6">
        <v>33.229999999999997</v>
      </c>
      <c r="J219" s="6">
        <v>106.32</v>
      </c>
    </row>
    <row r="220" spans="1:10">
      <c r="A220" s="4" t="s">
        <v>649</v>
      </c>
      <c r="B220" s="5" t="s">
        <v>650</v>
      </c>
      <c r="C220" s="4" t="s">
        <v>651</v>
      </c>
      <c r="D220" s="5" t="s">
        <v>36</v>
      </c>
      <c r="E220" s="5" t="s">
        <v>235</v>
      </c>
      <c r="F220" s="6">
        <v>6</v>
      </c>
      <c r="G220" s="6">
        <v>0</v>
      </c>
      <c r="H220" s="6">
        <v>8.06</v>
      </c>
      <c r="I220" s="6">
        <v>8.06</v>
      </c>
      <c r="J220" s="6">
        <v>38.700000000000003</v>
      </c>
    </row>
    <row r="221" spans="1:10" ht="16.5">
      <c r="A221" s="4" t="s">
        <v>652</v>
      </c>
      <c r="B221" s="5" t="s">
        <v>653</v>
      </c>
      <c r="C221" s="4" t="s">
        <v>654</v>
      </c>
      <c r="D221" s="5" t="s">
        <v>36</v>
      </c>
      <c r="E221" s="5" t="s">
        <v>235</v>
      </c>
      <c r="F221" s="6">
        <v>12</v>
      </c>
      <c r="G221" s="6">
        <v>4.2</v>
      </c>
      <c r="H221" s="6">
        <v>6.26</v>
      </c>
      <c r="I221" s="6">
        <v>10.46</v>
      </c>
      <c r="J221" s="6">
        <v>100.44</v>
      </c>
    </row>
    <row r="222" spans="1:10" ht="16.5">
      <c r="A222" s="4" t="s">
        <v>655</v>
      </c>
      <c r="B222" s="5" t="s">
        <v>656</v>
      </c>
      <c r="C222" s="4" t="s">
        <v>657</v>
      </c>
      <c r="D222" s="5" t="s">
        <v>36</v>
      </c>
      <c r="E222" s="5" t="s">
        <v>235</v>
      </c>
      <c r="F222" s="6">
        <v>6</v>
      </c>
      <c r="G222" s="6">
        <v>4.2</v>
      </c>
      <c r="H222" s="6">
        <v>4.0599999999999996</v>
      </c>
      <c r="I222" s="6">
        <v>8.26</v>
      </c>
      <c r="J222" s="6">
        <v>39.659999999999997</v>
      </c>
    </row>
    <row r="223" spans="1:10" ht="16.5">
      <c r="A223" s="4" t="s">
        <v>658</v>
      </c>
      <c r="B223" s="5" t="s">
        <v>488</v>
      </c>
      <c r="C223" s="4" t="s">
        <v>489</v>
      </c>
      <c r="D223" s="5" t="s">
        <v>36</v>
      </c>
      <c r="E223" s="5" t="s">
        <v>235</v>
      </c>
      <c r="F223" s="6">
        <v>3</v>
      </c>
      <c r="G223" s="6">
        <v>3.08</v>
      </c>
      <c r="H223" s="6">
        <v>6.74</v>
      </c>
      <c r="I223" s="6">
        <v>9.81</v>
      </c>
      <c r="J223" s="6">
        <v>23.55</v>
      </c>
    </row>
    <row r="224" spans="1:10" ht="16.5">
      <c r="A224" s="4" t="s">
        <v>659</v>
      </c>
      <c r="B224" s="5" t="s">
        <v>660</v>
      </c>
      <c r="C224" s="4" t="s">
        <v>661</v>
      </c>
      <c r="D224" s="5" t="s">
        <v>53</v>
      </c>
      <c r="E224" s="5" t="s">
        <v>15</v>
      </c>
      <c r="F224" s="6">
        <v>10</v>
      </c>
      <c r="G224" s="6">
        <v>0</v>
      </c>
      <c r="H224" s="6">
        <v>4.05</v>
      </c>
      <c r="I224" s="6">
        <v>4.05</v>
      </c>
      <c r="J224" s="6">
        <v>32.4</v>
      </c>
    </row>
    <row r="225" spans="1:10" ht="16.5">
      <c r="A225" s="4" t="s">
        <v>662</v>
      </c>
      <c r="B225" s="5" t="s">
        <v>663</v>
      </c>
      <c r="C225" s="4" t="s">
        <v>664</v>
      </c>
      <c r="D225" s="5" t="s">
        <v>53</v>
      </c>
      <c r="E225" s="5" t="s">
        <v>15</v>
      </c>
      <c r="F225" s="6">
        <v>20</v>
      </c>
      <c r="G225" s="6">
        <v>0</v>
      </c>
      <c r="H225" s="6">
        <v>10.7</v>
      </c>
      <c r="I225" s="6">
        <v>10.7</v>
      </c>
      <c r="J225" s="6">
        <v>171.2</v>
      </c>
    </row>
    <row r="226" spans="1:10">
      <c r="A226" s="4" t="s">
        <v>665</v>
      </c>
      <c r="B226" s="5" t="s">
        <v>666</v>
      </c>
      <c r="C226" s="4" t="s">
        <v>667</v>
      </c>
      <c r="D226" s="5" t="s">
        <v>29</v>
      </c>
      <c r="E226" s="5" t="s">
        <v>54</v>
      </c>
      <c r="F226" s="6">
        <v>3</v>
      </c>
      <c r="G226" s="6">
        <v>0</v>
      </c>
      <c r="H226" s="6">
        <v>0.64</v>
      </c>
      <c r="I226" s="6">
        <v>0.64</v>
      </c>
      <c r="J226" s="6">
        <v>1.53</v>
      </c>
    </row>
    <row r="227" spans="1:10" ht="16.5">
      <c r="A227" s="4" t="s">
        <v>668</v>
      </c>
      <c r="B227" s="5" t="s">
        <v>669</v>
      </c>
      <c r="C227" s="4" t="s">
        <v>670</v>
      </c>
      <c r="D227" s="5" t="s">
        <v>14</v>
      </c>
      <c r="E227" s="5" t="s">
        <v>54</v>
      </c>
      <c r="F227" s="6">
        <v>10</v>
      </c>
      <c r="G227" s="6">
        <v>2.99</v>
      </c>
      <c r="H227" s="6">
        <v>5.79</v>
      </c>
      <c r="I227" s="6">
        <v>8.7799999999999994</v>
      </c>
      <c r="J227" s="6">
        <v>70.2</v>
      </c>
    </row>
    <row r="228" spans="1:10" ht="16.5">
      <c r="A228" s="4" t="s">
        <v>671</v>
      </c>
      <c r="B228" s="5" t="s">
        <v>672</v>
      </c>
      <c r="C228" s="4" t="s">
        <v>673</v>
      </c>
      <c r="D228" s="5" t="s">
        <v>36</v>
      </c>
      <c r="E228" s="5" t="s">
        <v>235</v>
      </c>
      <c r="F228" s="6">
        <v>3</v>
      </c>
      <c r="G228" s="6">
        <v>5.6</v>
      </c>
      <c r="H228" s="6">
        <v>5.97</v>
      </c>
      <c r="I228" s="6">
        <v>11.56</v>
      </c>
      <c r="J228" s="6">
        <v>27.75</v>
      </c>
    </row>
    <row r="229" spans="1:10">
      <c r="A229" s="4" t="s">
        <v>674</v>
      </c>
      <c r="B229" s="5" t="s">
        <v>675</v>
      </c>
      <c r="C229" s="4" t="s">
        <v>676</v>
      </c>
      <c r="D229" s="5" t="s">
        <v>36</v>
      </c>
      <c r="E229" s="5" t="s">
        <v>235</v>
      </c>
      <c r="F229" s="6">
        <v>6</v>
      </c>
      <c r="G229" s="6">
        <v>8.68</v>
      </c>
      <c r="H229" s="6">
        <v>12.65</v>
      </c>
      <c r="I229" s="6">
        <v>21.33</v>
      </c>
      <c r="J229" s="6">
        <v>102.36</v>
      </c>
    </row>
    <row r="230" spans="1:10">
      <c r="A230" s="4" t="s">
        <v>677</v>
      </c>
      <c r="B230" s="5" t="s">
        <v>513</v>
      </c>
      <c r="C230" s="4" t="s">
        <v>514</v>
      </c>
      <c r="D230" s="5" t="s">
        <v>14</v>
      </c>
      <c r="E230" s="5" t="s">
        <v>135</v>
      </c>
      <c r="F230" s="6">
        <v>20</v>
      </c>
      <c r="G230" s="6">
        <v>23.45</v>
      </c>
      <c r="H230" s="6">
        <v>0</v>
      </c>
      <c r="I230" s="6">
        <v>23.45</v>
      </c>
      <c r="J230" s="6">
        <v>375.2</v>
      </c>
    </row>
    <row r="231" spans="1:10">
      <c r="A231" s="4" t="s">
        <v>678</v>
      </c>
      <c r="B231" s="5" t="s">
        <v>516</v>
      </c>
      <c r="C231" s="4" t="s">
        <v>517</v>
      </c>
      <c r="D231" s="5" t="s">
        <v>14</v>
      </c>
      <c r="E231" s="5" t="s">
        <v>135</v>
      </c>
      <c r="F231" s="6">
        <v>20</v>
      </c>
      <c r="G231" s="6">
        <v>27.68</v>
      </c>
      <c r="H231" s="6">
        <v>0</v>
      </c>
      <c r="I231" s="6">
        <v>27.68</v>
      </c>
      <c r="J231" s="6">
        <v>442.8</v>
      </c>
    </row>
    <row r="232" spans="1:10">
      <c r="A232" s="4" t="s">
        <v>679</v>
      </c>
      <c r="B232" s="5" t="s">
        <v>680</v>
      </c>
      <c r="C232" s="4" t="s">
        <v>681</v>
      </c>
      <c r="D232" s="5" t="s">
        <v>14</v>
      </c>
      <c r="E232" s="5" t="s">
        <v>54</v>
      </c>
      <c r="F232" s="6">
        <v>5</v>
      </c>
      <c r="G232" s="6">
        <v>2.9</v>
      </c>
      <c r="H232" s="6">
        <v>17.59</v>
      </c>
      <c r="I232" s="6">
        <v>20.49</v>
      </c>
      <c r="J232" s="6">
        <v>81.95</v>
      </c>
    </row>
    <row r="233" spans="1:10" ht="16.5">
      <c r="A233" s="4" t="s">
        <v>682</v>
      </c>
      <c r="B233" s="5" t="s">
        <v>683</v>
      </c>
      <c r="C233" s="4" t="s">
        <v>684</v>
      </c>
      <c r="D233" s="5" t="s">
        <v>14</v>
      </c>
      <c r="E233" s="5" t="s">
        <v>54</v>
      </c>
      <c r="F233" s="6">
        <v>4</v>
      </c>
      <c r="G233" s="6">
        <v>43.63</v>
      </c>
      <c r="H233" s="6">
        <v>851.89</v>
      </c>
      <c r="I233" s="6">
        <v>895.51</v>
      </c>
      <c r="J233" s="6">
        <v>2865.64</v>
      </c>
    </row>
    <row r="234" spans="1:10" ht="16.5">
      <c r="A234" s="4" t="s">
        <v>685</v>
      </c>
      <c r="B234" s="5" t="s">
        <v>686</v>
      </c>
      <c r="C234" s="4" t="s">
        <v>687</v>
      </c>
      <c r="D234" s="5" t="s">
        <v>14</v>
      </c>
      <c r="E234" s="5" t="s">
        <v>54</v>
      </c>
      <c r="F234" s="6">
        <v>4</v>
      </c>
      <c r="G234" s="6">
        <v>49.06</v>
      </c>
      <c r="H234" s="6">
        <v>718.81</v>
      </c>
      <c r="I234" s="6">
        <v>767.88</v>
      </c>
      <c r="J234" s="6">
        <v>2457.1999999999998</v>
      </c>
    </row>
    <row r="235" spans="1:10">
      <c r="A235" s="4" t="s">
        <v>688</v>
      </c>
      <c r="B235" s="5" t="s">
        <v>689</v>
      </c>
      <c r="C235" s="4" t="s">
        <v>690</v>
      </c>
      <c r="D235" s="5" t="s">
        <v>111</v>
      </c>
      <c r="E235" s="5" t="s">
        <v>54</v>
      </c>
      <c r="F235" s="6">
        <v>8</v>
      </c>
      <c r="G235" s="6">
        <v>23.93</v>
      </c>
      <c r="H235" s="6">
        <v>0</v>
      </c>
      <c r="I235" s="6">
        <v>23.93</v>
      </c>
      <c r="J235" s="6">
        <v>153.12</v>
      </c>
    </row>
    <row r="236" spans="1:10" ht="24.75">
      <c r="A236" s="4" t="s">
        <v>691</v>
      </c>
      <c r="B236" s="5" t="s">
        <v>692</v>
      </c>
      <c r="C236" s="4" t="s">
        <v>693</v>
      </c>
      <c r="D236" s="5" t="s">
        <v>14</v>
      </c>
      <c r="E236" s="5" t="s">
        <v>15</v>
      </c>
      <c r="F236" s="6">
        <v>30</v>
      </c>
      <c r="G236" s="6">
        <v>33.36</v>
      </c>
      <c r="H236" s="6">
        <v>65.180000000000007</v>
      </c>
      <c r="I236" s="6">
        <v>98.54</v>
      </c>
      <c r="J236" s="6">
        <v>2364.9</v>
      </c>
    </row>
    <row r="237" spans="1:10" ht="24.75">
      <c r="A237" s="4" t="s">
        <v>694</v>
      </c>
      <c r="B237" s="5" t="s">
        <v>695</v>
      </c>
      <c r="C237" s="4" t="s">
        <v>696</v>
      </c>
      <c r="D237" s="5" t="s">
        <v>14</v>
      </c>
      <c r="E237" s="5" t="s">
        <v>15</v>
      </c>
      <c r="F237" s="6">
        <v>30</v>
      </c>
      <c r="G237" s="6">
        <v>56.04</v>
      </c>
      <c r="H237" s="6">
        <v>75.27</v>
      </c>
      <c r="I237" s="6">
        <v>131.30000000000001</v>
      </c>
      <c r="J237" s="6">
        <v>3151.2</v>
      </c>
    </row>
    <row r="238" spans="1:10" ht="24.75">
      <c r="A238" s="4" t="s">
        <v>697</v>
      </c>
      <c r="B238" s="5" t="s">
        <v>698</v>
      </c>
      <c r="C238" s="4" t="s">
        <v>699</v>
      </c>
      <c r="D238" s="5" t="s">
        <v>14</v>
      </c>
      <c r="E238" s="5" t="s">
        <v>15</v>
      </c>
      <c r="F238" s="6">
        <v>30</v>
      </c>
      <c r="G238" s="6">
        <v>48.28</v>
      </c>
      <c r="H238" s="6">
        <v>37.729999999999997</v>
      </c>
      <c r="I238" s="6">
        <v>86</v>
      </c>
      <c r="J238" s="6">
        <v>2064</v>
      </c>
    </row>
    <row r="239" spans="1:10" ht="15" customHeight="1">
      <c r="A239" s="2" t="s">
        <v>700</v>
      </c>
      <c r="B239" s="22" t="s">
        <v>701</v>
      </c>
      <c r="C239" s="22"/>
      <c r="D239" s="22"/>
      <c r="E239" s="22"/>
      <c r="F239" s="22"/>
      <c r="G239" s="22"/>
      <c r="H239" s="22"/>
      <c r="I239" s="22"/>
      <c r="J239" s="3">
        <v>83015.960000000006</v>
      </c>
    </row>
    <row r="240" spans="1:10" ht="16.5">
      <c r="A240" s="4" t="s">
        <v>702</v>
      </c>
      <c r="B240" s="5" t="s">
        <v>703</v>
      </c>
      <c r="C240" s="4" t="s">
        <v>704</v>
      </c>
      <c r="D240" s="5" t="s">
        <v>14</v>
      </c>
      <c r="E240" s="5" t="s">
        <v>15</v>
      </c>
      <c r="F240" s="6">
        <v>30</v>
      </c>
      <c r="G240" s="6">
        <v>3.05</v>
      </c>
      <c r="H240" s="6">
        <v>99.66</v>
      </c>
      <c r="I240" s="6">
        <v>102.71</v>
      </c>
      <c r="J240" s="6">
        <v>2465.1</v>
      </c>
    </row>
    <row r="241" spans="1:10" ht="16.5">
      <c r="A241" s="4" t="s">
        <v>705</v>
      </c>
      <c r="B241" s="5" t="s">
        <v>706</v>
      </c>
      <c r="C241" s="4" t="s">
        <v>707</v>
      </c>
      <c r="D241" s="5" t="s">
        <v>14</v>
      </c>
      <c r="E241" s="5" t="s">
        <v>15</v>
      </c>
      <c r="F241" s="6">
        <v>50</v>
      </c>
      <c r="G241" s="6">
        <v>26.85</v>
      </c>
      <c r="H241" s="6">
        <v>223.93</v>
      </c>
      <c r="I241" s="6">
        <v>250.78</v>
      </c>
      <c r="J241" s="6">
        <v>10031</v>
      </c>
    </row>
    <row r="242" spans="1:10" ht="16.5">
      <c r="A242" s="4" t="s">
        <v>708</v>
      </c>
      <c r="B242" s="5" t="s">
        <v>709</v>
      </c>
      <c r="C242" s="4" t="s">
        <v>710</v>
      </c>
      <c r="D242" s="5" t="s">
        <v>14</v>
      </c>
      <c r="E242" s="5" t="s">
        <v>15</v>
      </c>
      <c r="F242" s="6">
        <v>156</v>
      </c>
      <c r="G242" s="6">
        <v>7.78</v>
      </c>
      <c r="H242" s="6">
        <v>67.989999999999995</v>
      </c>
      <c r="I242" s="6">
        <v>75.760000000000005</v>
      </c>
      <c r="J242" s="6">
        <v>9455.16</v>
      </c>
    </row>
    <row r="243" spans="1:10" ht="16.5">
      <c r="A243" s="4" t="s">
        <v>711</v>
      </c>
      <c r="B243" s="5" t="s">
        <v>706</v>
      </c>
      <c r="C243" s="4" t="s">
        <v>712</v>
      </c>
      <c r="D243" s="5" t="s">
        <v>14</v>
      </c>
      <c r="E243" s="5" t="s">
        <v>15</v>
      </c>
      <c r="F243" s="6">
        <v>50</v>
      </c>
      <c r="G243" s="6">
        <v>26.85</v>
      </c>
      <c r="H243" s="6">
        <v>223.93</v>
      </c>
      <c r="I243" s="6">
        <v>250.78</v>
      </c>
      <c r="J243" s="6">
        <v>10031</v>
      </c>
    </row>
    <row r="244" spans="1:10" ht="16.5">
      <c r="A244" s="4" t="s">
        <v>713</v>
      </c>
      <c r="B244" s="5" t="s">
        <v>219</v>
      </c>
      <c r="C244" s="4" t="s">
        <v>220</v>
      </c>
      <c r="D244" s="5" t="s">
        <v>14</v>
      </c>
      <c r="E244" s="5" t="s">
        <v>25</v>
      </c>
      <c r="F244" s="6">
        <v>30</v>
      </c>
      <c r="G244" s="6">
        <v>1.59</v>
      </c>
      <c r="H244" s="6">
        <v>11.4</v>
      </c>
      <c r="I244" s="6">
        <v>12.99</v>
      </c>
      <c r="J244" s="6">
        <v>311.7</v>
      </c>
    </row>
    <row r="245" spans="1:10" ht="16.5">
      <c r="A245" s="4" t="s">
        <v>714</v>
      </c>
      <c r="B245" s="5" t="s">
        <v>715</v>
      </c>
      <c r="C245" s="4" t="s">
        <v>716</v>
      </c>
      <c r="D245" s="5" t="s">
        <v>14</v>
      </c>
      <c r="E245" s="5" t="s">
        <v>25</v>
      </c>
      <c r="F245" s="6">
        <v>500</v>
      </c>
      <c r="G245" s="6">
        <v>4.24</v>
      </c>
      <c r="H245" s="6">
        <v>88.75</v>
      </c>
      <c r="I245" s="6">
        <v>92.99</v>
      </c>
      <c r="J245" s="6">
        <v>37195</v>
      </c>
    </row>
    <row r="246" spans="1:10">
      <c r="A246" s="4" t="s">
        <v>717</v>
      </c>
      <c r="B246" s="5" t="s">
        <v>718</v>
      </c>
      <c r="C246" s="4" t="s">
        <v>719</v>
      </c>
      <c r="D246" s="5" t="s">
        <v>29</v>
      </c>
      <c r="E246" s="5" t="s">
        <v>25</v>
      </c>
      <c r="F246" s="6">
        <v>100</v>
      </c>
      <c r="G246" s="6">
        <v>10.9</v>
      </c>
      <c r="H246" s="6">
        <v>0</v>
      </c>
      <c r="I246" s="6">
        <v>10.9</v>
      </c>
      <c r="J246" s="6">
        <v>872</v>
      </c>
    </row>
    <row r="247" spans="1:10" ht="16.5">
      <c r="A247" s="4" t="s">
        <v>720</v>
      </c>
      <c r="B247" s="5" t="s">
        <v>721</v>
      </c>
      <c r="C247" s="4" t="s">
        <v>722</v>
      </c>
      <c r="D247" s="5" t="s">
        <v>14</v>
      </c>
      <c r="E247" s="5" t="s">
        <v>25</v>
      </c>
      <c r="F247" s="6">
        <v>100</v>
      </c>
      <c r="G247" s="6">
        <v>6.73</v>
      </c>
      <c r="H247" s="6">
        <v>151.47</v>
      </c>
      <c r="I247" s="6">
        <v>158.19</v>
      </c>
      <c r="J247" s="6">
        <v>12655</v>
      </c>
    </row>
    <row r="248" spans="1:10" ht="15" customHeight="1">
      <c r="A248" s="2" t="s">
        <v>723</v>
      </c>
      <c r="B248" s="22" t="s">
        <v>724</v>
      </c>
      <c r="C248" s="22"/>
      <c r="D248" s="22"/>
      <c r="E248" s="22"/>
      <c r="F248" s="22"/>
      <c r="G248" s="22"/>
      <c r="H248" s="22"/>
      <c r="I248" s="22"/>
      <c r="J248" s="3">
        <v>14837.4</v>
      </c>
    </row>
    <row r="249" spans="1:10" ht="41.25">
      <c r="A249" s="4" t="s">
        <v>725</v>
      </c>
      <c r="B249" s="5" t="s">
        <v>726</v>
      </c>
      <c r="C249" s="4" t="s">
        <v>727</v>
      </c>
      <c r="D249" s="5" t="s">
        <v>53</v>
      </c>
      <c r="E249" s="5" t="s">
        <v>25</v>
      </c>
      <c r="F249" s="6">
        <v>20</v>
      </c>
      <c r="G249" s="6">
        <v>43.83</v>
      </c>
      <c r="H249" s="6">
        <v>54.11</v>
      </c>
      <c r="I249" s="6">
        <v>97.94</v>
      </c>
      <c r="J249" s="6">
        <v>1567</v>
      </c>
    </row>
    <row r="250" spans="1:10" ht="16.5">
      <c r="A250" s="4" t="s">
        <v>728</v>
      </c>
      <c r="B250" s="5" t="s">
        <v>729</v>
      </c>
      <c r="C250" s="4" t="s">
        <v>730</v>
      </c>
      <c r="D250" s="5" t="s">
        <v>29</v>
      </c>
      <c r="E250" s="5" t="s">
        <v>15</v>
      </c>
      <c r="F250" s="6">
        <v>100</v>
      </c>
      <c r="G250" s="6">
        <v>23.96</v>
      </c>
      <c r="H250" s="6">
        <v>9.34</v>
      </c>
      <c r="I250" s="6">
        <v>33.299999999999997</v>
      </c>
      <c r="J250" s="6">
        <v>2664</v>
      </c>
    </row>
    <row r="251" spans="1:10">
      <c r="A251" s="4" t="s">
        <v>731</v>
      </c>
      <c r="B251" s="5" t="s">
        <v>732</v>
      </c>
      <c r="C251" s="4" t="s">
        <v>733</v>
      </c>
      <c r="D251" s="5" t="s">
        <v>98</v>
      </c>
      <c r="E251" s="5" t="s">
        <v>734</v>
      </c>
      <c r="F251" s="6">
        <v>20</v>
      </c>
      <c r="G251" s="6">
        <v>11.08</v>
      </c>
      <c r="H251" s="6">
        <v>123.3</v>
      </c>
      <c r="I251" s="6">
        <v>134.38</v>
      </c>
      <c r="J251" s="6">
        <v>2150</v>
      </c>
    </row>
    <row r="252" spans="1:10">
      <c r="A252" s="4" t="s">
        <v>735</v>
      </c>
      <c r="B252" s="5" t="s">
        <v>736</v>
      </c>
      <c r="C252" s="4" t="s">
        <v>737</v>
      </c>
      <c r="D252" s="5" t="s">
        <v>29</v>
      </c>
      <c r="E252" s="5" t="s">
        <v>15</v>
      </c>
      <c r="F252" s="6">
        <v>100</v>
      </c>
      <c r="G252" s="6">
        <v>5.19</v>
      </c>
      <c r="H252" s="6">
        <v>43.19</v>
      </c>
      <c r="I252" s="6">
        <v>48.38</v>
      </c>
      <c r="J252" s="6">
        <v>3870</v>
      </c>
    </row>
    <row r="253" spans="1:10" ht="16.5">
      <c r="A253" s="4" t="s">
        <v>738</v>
      </c>
      <c r="B253" s="5" t="s">
        <v>739</v>
      </c>
      <c r="C253" s="4" t="s">
        <v>740</v>
      </c>
      <c r="D253" s="5" t="s">
        <v>36</v>
      </c>
      <c r="E253" s="5" t="s">
        <v>37</v>
      </c>
      <c r="F253" s="6">
        <v>20</v>
      </c>
      <c r="G253" s="6">
        <v>6.7</v>
      </c>
      <c r="H253" s="6">
        <v>15.52</v>
      </c>
      <c r="I253" s="6">
        <v>22.21</v>
      </c>
      <c r="J253" s="6">
        <v>355.4</v>
      </c>
    </row>
    <row r="254" spans="1:10" ht="41.25">
      <c r="A254" s="4" t="s">
        <v>741</v>
      </c>
      <c r="B254" s="5" t="s">
        <v>742</v>
      </c>
      <c r="C254" s="4" t="s">
        <v>743</v>
      </c>
      <c r="D254" s="5" t="s">
        <v>53</v>
      </c>
      <c r="E254" s="5" t="s">
        <v>15</v>
      </c>
      <c r="F254" s="6">
        <v>100</v>
      </c>
      <c r="G254" s="6">
        <v>16.850000000000001</v>
      </c>
      <c r="H254" s="6">
        <v>36.04</v>
      </c>
      <c r="I254" s="6">
        <v>52.89</v>
      </c>
      <c r="J254" s="6">
        <v>4231</v>
      </c>
    </row>
    <row r="255" spans="1:10" ht="15" customHeight="1">
      <c r="A255" s="2" t="s">
        <v>744</v>
      </c>
      <c r="B255" s="22" t="s">
        <v>745</v>
      </c>
      <c r="C255" s="22"/>
      <c r="D255" s="22"/>
      <c r="E255" s="22"/>
      <c r="F255" s="22"/>
      <c r="G255" s="22"/>
      <c r="H255" s="22"/>
      <c r="I255" s="22"/>
      <c r="J255" s="3">
        <v>28429.51</v>
      </c>
    </row>
    <row r="256" spans="1:10" ht="16.5">
      <c r="A256" s="4" t="s">
        <v>746</v>
      </c>
      <c r="B256" s="5" t="s">
        <v>747</v>
      </c>
      <c r="C256" s="4" t="s">
        <v>748</v>
      </c>
      <c r="D256" s="5" t="s">
        <v>14</v>
      </c>
      <c r="E256" s="5" t="s">
        <v>25</v>
      </c>
      <c r="F256" s="6">
        <v>30</v>
      </c>
      <c r="G256" s="6">
        <v>18.03</v>
      </c>
      <c r="H256" s="6">
        <v>85.33</v>
      </c>
      <c r="I256" s="6">
        <v>103.35</v>
      </c>
      <c r="J256" s="6">
        <v>2480.4</v>
      </c>
    </row>
    <row r="257" spans="1:10" ht="16.5">
      <c r="A257" s="4" t="s">
        <v>749</v>
      </c>
      <c r="B257" s="5" t="s">
        <v>750</v>
      </c>
      <c r="C257" s="4" t="s">
        <v>751</v>
      </c>
      <c r="D257" s="5" t="s">
        <v>14</v>
      </c>
      <c r="E257" s="5" t="s">
        <v>25</v>
      </c>
      <c r="F257" s="6">
        <v>30</v>
      </c>
      <c r="G257" s="6">
        <v>0</v>
      </c>
      <c r="H257" s="6">
        <v>324.08</v>
      </c>
      <c r="I257" s="6">
        <v>324.08</v>
      </c>
      <c r="J257" s="6">
        <v>7777.8</v>
      </c>
    </row>
    <row r="258" spans="1:10">
      <c r="A258" s="4" t="s">
        <v>752</v>
      </c>
      <c r="B258" s="5" t="s">
        <v>753</v>
      </c>
      <c r="C258" s="4" t="s">
        <v>754</v>
      </c>
      <c r="D258" s="5" t="s">
        <v>14</v>
      </c>
      <c r="E258" s="5" t="s">
        <v>135</v>
      </c>
      <c r="F258" s="6">
        <v>50</v>
      </c>
      <c r="G258" s="6">
        <v>19.940000000000001</v>
      </c>
      <c r="H258" s="6">
        <v>6.69</v>
      </c>
      <c r="I258" s="6">
        <v>26.63</v>
      </c>
      <c r="J258" s="6">
        <v>1065</v>
      </c>
    </row>
    <row r="259" spans="1:10">
      <c r="A259" s="4" t="s">
        <v>755</v>
      </c>
      <c r="B259" s="5" t="s">
        <v>133</v>
      </c>
      <c r="C259" s="4" t="s">
        <v>134</v>
      </c>
      <c r="D259" s="5" t="s">
        <v>14</v>
      </c>
      <c r="E259" s="5" t="s">
        <v>135</v>
      </c>
      <c r="F259" s="6">
        <v>50</v>
      </c>
      <c r="G259" s="6">
        <v>25.36</v>
      </c>
      <c r="H259" s="6">
        <v>6.9</v>
      </c>
      <c r="I259" s="6">
        <v>32.26</v>
      </c>
      <c r="J259" s="6">
        <v>1290.5</v>
      </c>
    </row>
    <row r="260" spans="1:10" ht="16.5">
      <c r="A260" s="4" t="s">
        <v>756</v>
      </c>
      <c r="B260" s="5" t="s">
        <v>757</v>
      </c>
      <c r="C260" s="4" t="s">
        <v>758</v>
      </c>
      <c r="D260" s="5" t="s">
        <v>14</v>
      </c>
      <c r="E260" s="5" t="s">
        <v>15</v>
      </c>
      <c r="F260" s="6">
        <v>15</v>
      </c>
      <c r="G260" s="6">
        <v>17.68</v>
      </c>
      <c r="H260" s="6">
        <v>37.700000000000003</v>
      </c>
      <c r="I260" s="6">
        <v>55.38</v>
      </c>
      <c r="J260" s="6">
        <v>664.5</v>
      </c>
    </row>
    <row r="261" spans="1:10" ht="16.5">
      <c r="A261" s="4" t="s">
        <v>759</v>
      </c>
      <c r="B261" s="5" t="s">
        <v>760</v>
      </c>
      <c r="C261" s="4" t="s">
        <v>761</v>
      </c>
      <c r="D261" s="5" t="s">
        <v>14</v>
      </c>
      <c r="E261" s="5" t="s">
        <v>41</v>
      </c>
      <c r="F261" s="6">
        <v>2</v>
      </c>
      <c r="G261" s="6">
        <v>0</v>
      </c>
      <c r="H261" s="6">
        <v>678.11</v>
      </c>
      <c r="I261" s="6">
        <v>678.11</v>
      </c>
      <c r="J261" s="6">
        <v>1084.98</v>
      </c>
    </row>
    <row r="262" spans="1:10" ht="16.5">
      <c r="A262" s="4" t="s">
        <v>762</v>
      </c>
      <c r="B262" s="5" t="s">
        <v>763</v>
      </c>
      <c r="C262" s="4" t="s">
        <v>764</v>
      </c>
      <c r="D262" s="5" t="s">
        <v>14</v>
      </c>
      <c r="E262" s="5" t="s">
        <v>765</v>
      </c>
      <c r="F262" s="6">
        <v>25</v>
      </c>
      <c r="G262" s="6">
        <v>2.0299999999999998</v>
      </c>
      <c r="H262" s="6">
        <v>14.53</v>
      </c>
      <c r="I262" s="6">
        <v>16.55</v>
      </c>
      <c r="J262" s="6">
        <v>331</v>
      </c>
    </row>
    <row r="263" spans="1:10" ht="24.75">
      <c r="A263" s="4" t="s">
        <v>766</v>
      </c>
      <c r="B263" s="5" t="s">
        <v>767</v>
      </c>
      <c r="C263" s="4" t="s">
        <v>768</v>
      </c>
      <c r="D263" s="5" t="s">
        <v>53</v>
      </c>
      <c r="E263" s="5" t="s">
        <v>25</v>
      </c>
      <c r="F263" s="6">
        <v>10</v>
      </c>
      <c r="G263" s="6">
        <v>25.41</v>
      </c>
      <c r="H263" s="6">
        <v>109.78</v>
      </c>
      <c r="I263" s="6">
        <v>135.19</v>
      </c>
      <c r="J263" s="6">
        <v>1081.5</v>
      </c>
    </row>
    <row r="264" spans="1:10">
      <c r="A264" s="4" t="s">
        <v>769</v>
      </c>
      <c r="B264" s="5" t="s">
        <v>770</v>
      </c>
      <c r="C264" s="4" t="s">
        <v>771</v>
      </c>
      <c r="D264" s="5" t="s">
        <v>14</v>
      </c>
      <c r="E264" s="5" t="s">
        <v>54</v>
      </c>
      <c r="F264" s="6">
        <v>40</v>
      </c>
      <c r="G264" s="6">
        <v>0</v>
      </c>
      <c r="H264" s="6">
        <v>15.49</v>
      </c>
      <c r="I264" s="6">
        <v>15.49</v>
      </c>
      <c r="J264" s="6">
        <v>495.6</v>
      </c>
    </row>
    <row r="265" spans="1:10">
      <c r="A265" s="4" t="s">
        <v>772</v>
      </c>
      <c r="B265" s="5" t="s">
        <v>773</v>
      </c>
      <c r="C265" s="4" t="s">
        <v>774</v>
      </c>
      <c r="D265" s="5" t="s">
        <v>111</v>
      </c>
      <c r="E265" s="5" t="s">
        <v>25</v>
      </c>
      <c r="F265" s="6">
        <v>34.07</v>
      </c>
      <c r="G265" s="6">
        <v>6.9</v>
      </c>
      <c r="H265" s="6">
        <v>0</v>
      </c>
      <c r="I265" s="6">
        <v>6.9</v>
      </c>
      <c r="J265" s="6">
        <v>188.07</v>
      </c>
    </row>
    <row r="266" spans="1:10" ht="16.5">
      <c r="A266" s="4" t="s">
        <v>775</v>
      </c>
      <c r="B266" s="5" t="s">
        <v>776</v>
      </c>
      <c r="C266" s="4" t="s">
        <v>777</v>
      </c>
      <c r="D266" s="5" t="s">
        <v>14</v>
      </c>
      <c r="E266" s="5" t="s">
        <v>25</v>
      </c>
      <c r="F266" s="6">
        <v>64</v>
      </c>
      <c r="G266" s="6">
        <v>15.38</v>
      </c>
      <c r="H266" s="6">
        <v>73.09</v>
      </c>
      <c r="I266" s="6">
        <v>88.46</v>
      </c>
      <c r="J266" s="6">
        <v>4529.28</v>
      </c>
    </row>
    <row r="267" spans="1:10" ht="16.5">
      <c r="A267" s="4" t="s">
        <v>778</v>
      </c>
      <c r="B267" s="5" t="s">
        <v>779</v>
      </c>
      <c r="C267" s="4" t="s">
        <v>780</v>
      </c>
      <c r="D267" s="5" t="s">
        <v>14</v>
      </c>
      <c r="E267" s="5" t="s">
        <v>41</v>
      </c>
      <c r="F267" s="6">
        <v>2</v>
      </c>
      <c r="G267" s="6">
        <v>1265.94</v>
      </c>
      <c r="H267" s="6">
        <v>3384.61</v>
      </c>
      <c r="I267" s="6">
        <v>4650.55</v>
      </c>
      <c r="J267" s="6">
        <v>7440.88</v>
      </c>
    </row>
    <row r="268" spans="1:10" ht="15" customHeight="1">
      <c r="A268" s="2" t="s">
        <v>781</v>
      </c>
      <c r="B268" s="22" t="s">
        <v>782</v>
      </c>
      <c r="C268" s="22"/>
      <c r="D268" s="22"/>
      <c r="E268" s="22"/>
      <c r="F268" s="22"/>
      <c r="G268" s="22"/>
      <c r="H268" s="22"/>
      <c r="I268" s="22"/>
      <c r="J268" s="3">
        <v>55282.35</v>
      </c>
    </row>
    <row r="269" spans="1:10">
      <c r="A269" s="4" t="s">
        <v>783</v>
      </c>
      <c r="B269" s="5" t="s">
        <v>784</v>
      </c>
      <c r="C269" s="4" t="s">
        <v>785</v>
      </c>
      <c r="D269" s="5" t="s">
        <v>14</v>
      </c>
      <c r="E269" s="5" t="s">
        <v>765</v>
      </c>
      <c r="F269" s="6">
        <v>200</v>
      </c>
      <c r="G269" s="6">
        <v>0</v>
      </c>
      <c r="H269" s="6">
        <v>14.6</v>
      </c>
      <c r="I269" s="6">
        <v>14.6</v>
      </c>
      <c r="J269" s="6">
        <v>2336</v>
      </c>
    </row>
    <row r="270" spans="1:10">
      <c r="A270" s="4" t="s">
        <v>786</v>
      </c>
      <c r="B270" s="5" t="s">
        <v>787</v>
      </c>
      <c r="C270" s="4" t="s">
        <v>788</v>
      </c>
      <c r="D270" s="5" t="s">
        <v>14</v>
      </c>
      <c r="E270" s="5" t="s">
        <v>135</v>
      </c>
      <c r="F270" s="6">
        <v>95</v>
      </c>
      <c r="G270" s="6">
        <v>26.66</v>
      </c>
      <c r="H270" s="6">
        <v>5.43</v>
      </c>
      <c r="I270" s="6">
        <v>32.090000000000003</v>
      </c>
      <c r="J270" s="6">
        <v>2438.65</v>
      </c>
    </row>
    <row r="271" spans="1:10" ht="24.75">
      <c r="A271" s="4" t="s">
        <v>789</v>
      </c>
      <c r="B271" s="5" t="s">
        <v>790</v>
      </c>
      <c r="C271" s="4" t="s">
        <v>791</v>
      </c>
      <c r="D271" s="5" t="s">
        <v>14</v>
      </c>
      <c r="E271" s="5" t="s">
        <v>15</v>
      </c>
      <c r="F271" s="6">
        <v>45</v>
      </c>
      <c r="G271" s="6">
        <v>246.04</v>
      </c>
      <c r="H271" s="6">
        <v>348.21</v>
      </c>
      <c r="I271" s="6">
        <v>594.25</v>
      </c>
      <c r="J271" s="6">
        <v>21393</v>
      </c>
    </row>
    <row r="272" spans="1:10">
      <c r="A272" s="4" t="s">
        <v>792</v>
      </c>
      <c r="B272" s="5" t="s">
        <v>793</v>
      </c>
      <c r="C272" s="4" t="s">
        <v>794</v>
      </c>
      <c r="D272" s="5" t="s">
        <v>14</v>
      </c>
      <c r="E272" s="5" t="s">
        <v>15</v>
      </c>
      <c r="F272" s="6">
        <v>150</v>
      </c>
      <c r="G272" s="6">
        <v>40.340000000000003</v>
      </c>
      <c r="H272" s="6">
        <v>93.14</v>
      </c>
      <c r="I272" s="6">
        <v>133.47999999999999</v>
      </c>
      <c r="J272" s="6">
        <v>16017</v>
      </c>
    </row>
    <row r="273" spans="1:10" ht="24.75">
      <c r="A273" s="4" t="s">
        <v>795</v>
      </c>
      <c r="B273" s="5" t="s">
        <v>796</v>
      </c>
      <c r="C273" s="4" t="s">
        <v>797</v>
      </c>
      <c r="D273" s="5" t="s">
        <v>14</v>
      </c>
      <c r="E273" s="5" t="s">
        <v>765</v>
      </c>
      <c r="F273" s="6">
        <v>200</v>
      </c>
      <c r="G273" s="6">
        <v>0.68</v>
      </c>
      <c r="H273" s="6">
        <v>24.8</v>
      </c>
      <c r="I273" s="6">
        <v>25.48</v>
      </c>
      <c r="J273" s="6">
        <v>4076</v>
      </c>
    </row>
    <row r="274" spans="1:10">
      <c r="A274" s="4" t="s">
        <v>798</v>
      </c>
      <c r="B274" s="5" t="s">
        <v>799</v>
      </c>
      <c r="C274" s="4" t="s">
        <v>800</v>
      </c>
      <c r="D274" s="5" t="s">
        <v>14</v>
      </c>
      <c r="E274" s="5" t="s">
        <v>135</v>
      </c>
      <c r="F274" s="6">
        <v>100</v>
      </c>
      <c r="G274" s="6">
        <v>25.11</v>
      </c>
      <c r="H274" s="6">
        <v>6.9</v>
      </c>
      <c r="I274" s="6">
        <v>32.01</v>
      </c>
      <c r="J274" s="6">
        <v>2561</v>
      </c>
    </row>
    <row r="275" spans="1:10">
      <c r="A275" s="4" t="s">
        <v>801</v>
      </c>
      <c r="B275" s="5" t="s">
        <v>802</v>
      </c>
      <c r="C275" s="4" t="s">
        <v>803</v>
      </c>
      <c r="D275" s="5" t="s">
        <v>14</v>
      </c>
      <c r="E275" s="5" t="s">
        <v>135</v>
      </c>
      <c r="F275" s="6">
        <v>100</v>
      </c>
      <c r="G275" s="6">
        <v>21</v>
      </c>
      <c r="H275" s="6">
        <v>0</v>
      </c>
      <c r="I275" s="6">
        <v>21</v>
      </c>
      <c r="J275" s="6">
        <v>1680</v>
      </c>
    </row>
    <row r="276" spans="1:10">
      <c r="A276" s="4" t="s">
        <v>804</v>
      </c>
      <c r="B276" s="5" t="s">
        <v>805</v>
      </c>
      <c r="C276" s="4" t="s">
        <v>806</v>
      </c>
      <c r="D276" s="5" t="s">
        <v>36</v>
      </c>
      <c r="E276" s="5" t="s">
        <v>235</v>
      </c>
      <c r="F276" s="6">
        <v>5</v>
      </c>
      <c r="G276" s="6">
        <v>345.58</v>
      </c>
      <c r="H276" s="6">
        <v>849.6</v>
      </c>
      <c r="I276" s="6">
        <v>1195.18</v>
      </c>
      <c r="J276" s="6">
        <v>4780.7</v>
      </c>
    </row>
    <row r="277" spans="1:10" ht="15" customHeight="1">
      <c r="A277" s="2" t="s">
        <v>807</v>
      </c>
      <c r="B277" s="22" t="s">
        <v>808</v>
      </c>
      <c r="C277" s="22"/>
      <c r="D277" s="22"/>
      <c r="E277" s="22"/>
      <c r="F277" s="22"/>
      <c r="G277" s="22"/>
      <c r="H277" s="22"/>
      <c r="I277" s="22"/>
      <c r="J277" s="3">
        <v>28270.75</v>
      </c>
    </row>
    <row r="278" spans="1:10" ht="24.75">
      <c r="A278" s="4" t="s">
        <v>809</v>
      </c>
      <c r="B278" s="5" t="s">
        <v>810</v>
      </c>
      <c r="C278" s="4" t="s">
        <v>811</v>
      </c>
      <c r="D278" s="5" t="s">
        <v>53</v>
      </c>
      <c r="E278" s="5" t="s">
        <v>54</v>
      </c>
      <c r="F278" s="6">
        <v>5</v>
      </c>
      <c r="G278" s="6">
        <v>14.14</v>
      </c>
      <c r="H278" s="6">
        <v>350</v>
      </c>
      <c r="I278" s="6">
        <v>364.14</v>
      </c>
      <c r="J278" s="6">
        <v>1456.55</v>
      </c>
    </row>
    <row r="279" spans="1:10" ht="16.5">
      <c r="A279" s="4" t="s">
        <v>812</v>
      </c>
      <c r="B279" s="5" t="s">
        <v>813</v>
      </c>
      <c r="C279" s="4" t="s">
        <v>814</v>
      </c>
      <c r="D279" s="5" t="s">
        <v>14</v>
      </c>
      <c r="E279" s="5" t="s">
        <v>765</v>
      </c>
      <c r="F279" s="6">
        <v>500</v>
      </c>
      <c r="G279" s="6">
        <v>1.6</v>
      </c>
      <c r="H279" s="6">
        <v>11.96</v>
      </c>
      <c r="I279" s="6">
        <v>13.55</v>
      </c>
      <c r="J279" s="6">
        <v>5420</v>
      </c>
    </row>
    <row r="280" spans="1:10" ht="16.5">
      <c r="A280" s="4" t="s">
        <v>815</v>
      </c>
      <c r="B280" s="5" t="s">
        <v>816</v>
      </c>
      <c r="C280" s="4" t="s">
        <v>817</v>
      </c>
      <c r="D280" s="5" t="s">
        <v>14</v>
      </c>
      <c r="E280" s="5" t="s">
        <v>765</v>
      </c>
      <c r="F280" s="6">
        <v>500</v>
      </c>
      <c r="G280" s="6">
        <v>0.39</v>
      </c>
      <c r="H280" s="6">
        <v>11.56</v>
      </c>
      <c r="I280" s="6">
        <v>11.95</v>
      </c>
      <c r="J280" s="6">
        <v>4780</v>
      </c>
    </row>
    <row r="281" spans="1:10" ht="16.5">
      <c r="A281" s="4" t="s">
        <v>818</v>
      </c>
      <c r="B281" s="5" t="s">
        <v>819</v>
      </c>
      <c r="C281" s="4" t="s">
        <v>820</v>
      </c>
      <c r="D281" s="5" t="s">
        <v>14</v>
      </c>
      <c r="E281" s="5" t="s">
        <v>41</v>
      </c>
      <c r="F281" s="6">
        <v>5</v>
      </c>
      <c r="G281" s="6">
        <v>288.11</v>
      </c>
      <c r="H281" s="6">
        <v>860.32</v>
      </c>
      <c r="I281" s="6">
        <v>1148.43</v>
      </c>
      <c r="J281" s="6">
        <v>4593.7</v>
      </c>
    </row>
    <row r="282" spans="1:10">
      <c r="A282" s="4" t="s">
        <v>821</v>
      </c>
      <c r="B282" s="5" t="s">
        <v>133</v>
      </c>
      <c r="C282" s="4" t="s">
        <v>134</v>
      </c>
      <c r="D282" s="5" t="s">
        <v>14</v>
      </c>
      <c r="E282" s="5" t="s">
        <v>135</v>
      </c>
      <c r="F282" s="6">
        <v>50</v>
      </c>
      <c r="G282" s="6">
        <v>25.36</v>
      </c>
      <c r="H282" s="6">
        <v>6.9</v>
      </c>
      <c r="I282" s="6">
        <v>32.26</v>
      </c>
      <c r="J282" s="6">
        <v>1290.5</v>
      </c>
    </row>
    <row r="283" spans="1:10">
      <c r="A283" s="4" t="s">
        <v>822</v>
      </c>
      <c r="B283" s="5" t="s">
        <v>753</v>
      </c>
      <c r="C283" s="4" t="s">
        <v>754</v>
      </c>
      <c r="D283" s="5" t="s">
        <v>14</v>
      </c>
      <c r="E283" s="5" t="s">
        <v>135</v>
      </c>
      <c r="F283" s="6">
        <v>50</v>
      </c>
      <c r="G283" s="6">
        <v>19.940000000000001</v>
      </c>
      <c r="H283" s="6">
        <v>6.69</v>
      </c>
      <c r="I283" s="6">
        <v>26.63</v>
      </c>
      <c r="J283" s="6">
        <v>1065</v>
      </c>
    </row>
    <row r="284" spans="1:10" ht="24.75">
      <c r="A284" s="4" t="s">
        <v>823</v>
      </c>
      <c r="B284" s="5" t="s">
        <v>824</v>
      </c>
      <c r="C284" s="4" t="s">
        <v>825</v>
      </c>
      <c r="D284" s="5" t="s">
        <v>14</v>
      </c>
      <c r="E284" s="5" t="s">
        <v>826</v>
      </c>
      <c r="F284" s="6">
        <v>500</v>
      </c>
      <c r="G284" s="6">
        <v>0</v>
      </c>
      <c r="H284" s="6">
        <v>10.41</v>
      </c>
      <c r="I284" s="6">
        <v>10.41</v>
      </c>
      <c r="J284" s="6">
        <v>4165</v>
      </c>
    </row>
    <row r="285" spans="1:10" ht="16.5">
      <c r="A285" s="4" t="s">
        <v>827</v>
      </c>
      <c r="B285" s="5" t="s">
        <v>828</v>
      </c>
      <c r="C285" s="4" t="s">
        <v>829</v>
      </c>
      <c r="D285" s="5" t="s">
        <v>14</v>
      </c>
      <c r="E285" s="5" t="s">
        <v>25</v>
      </c>
      <c r="F285" s="6">
        <v>500</v>
      </c>
      <c r="G285" s="6">
        <v>11.08</v>
      </c>
      <c r="H285" s="6">
        <v>2.68</v>
      </c>
      <c r="I285" s="6">
        <v>13.75</v>
      </c>
      <c r="J285" s="6">
        <v>5500</v>
      </c>
    </row>
    <row r="286" spans="1:10" ht="15" customHeight="1">
      <c r="A286" s="7"/>
      <c r="B286" s="7"/>
      <c r="C286" s="7"/>
      <c r="D286" s="7"/>
      <c r="E286" s="7"/>
      <c r="F286" s="7"/>
      <c r="G286" s="7"/>
      <c r="H286" s="21" t="s">
        <v>830</v>
      </c>
      <c r="I286" s="21"/>
      <c r="J286" s="3">
        <v>701769</v>
      </c>
    </row>
  </sheetData>
  <mergeCells count="29">
    <mergeCell ref="A1:J1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B5:I5"/>
    <mergeCell ref="B14:I14"/>
    <mergeCell ref="B26:I26"/>
    <mergeCell ref="B37:I37"/>
    <mergeCell ref="B50:I50"/>
    <mergeCell ref="B59:I59"/>
    <mergeCell ref="B62:I62"/>
    <mergeCell ref="B78:I78"/>
    <mergeCell ref="B109:I109"/>
    <mergeCell ref="B141:I141"/>
    <mergeCell ref="H286:I286"/>
    <mergeCell ref="B255:I255"/>
    <mergeCell ref="B268:I268"/>
    <mergeCell ref="B277:I277"/>
    <mergeCell ref="B146:I146"/>
    <mergeCell ref="B147:I147"/>
    <mergeCell ref="B190:I190"/>
    <mergeCell ref="B239:I239"/>
    <mergeCell ref="B248:I248"/>
  </mergeCells>
  <pageMargins left="0" right="0" top="0" bottom="0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130" zoomScaleNormal="130" workbookViewId="0">
      <selection activeCell="M4" sqref="M4"/>
    </sheetView>
  </sheetViews>
  <sheetFormatPr defaultRowHeight="15"/>
  <sheetData>
    <row r="1" spans="1:16" ht="129" customHeight="1">
      <c r="A1" s="32"/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833</v>
      </c>
      <c r="B2" s="10" t="s">
        <v>834</v>
      </c>
      <c r="C2" s="10" t="s">
        <v>835</v>
      </c>
      <c r="D2" s="10" t="s">
        <v>836</v>
      </c>
      <c r="E2" s="10" t="s">
        <v>837</v>
      </c>
      <c r="F2" s="10" t="s">
        <v>838</v>
      </c>
      <c r="G2" s="10" t="s">
        <v>839</v>
      </c>
      <c r="H2" s="10" t="s">
        <v>840</v>
      </c>
      <c r="I2" s="10" t="s">
        <v>841</v>
      </c>
      <c r="J2" s="10" t="s">
        <v>842</v>
      </c>
      <c r="K2" s="10" t="s">
        <v>843</v>
      </c>
      <c r="L2" s="10" t="s">
        <v>844</v>
      </c>
      <c r="M2" s="10" t="s">
        <v>845</v>
      </c>
      <c r="N2" s="10" t="s">
        <v>846</v>
      </c>
      <c r="O2" s="10" t="s">
        <v>847</v>
      </c>
      <c r="P2" s="11" t="s">
        <v>848</v>
      </c>
    </row>
    <row r="3" spans="1:16">
      <c r="A3" s="28" t="s">
        <v>849</v>
      </c>
      <c r="B3" s="29" t="s">
        <v>850</v>
      </c>
      <c r="C3" s="30">
        <v>29807.46</v>
      </c>
      <c r="D3" s="12">
        <v>8.3333333333333343E-2</v>
      </c>
      <c r="E3" s="12">
        <v>8.3333333333333343E-2</v>
      </c>
      <c r="F3" s="12">
        <v>8.3333333333333343E-2</v>
      </c>
      <c r="G3" s="12">
        <v>8.3333333333333343E-2</v>
      </c>
      <c r="H3" s="12">
        <v>8.3333333333333343E-2</v>
      </c>
      <c r="I3" s="12">
        <v>8.3333333333333343E-2</v>
      </c>
      <c r="J3" s="12">
        <v>8.3333333333333343E-2</v>
      </c>
      <c r="K3" s="12">
        <v>8.3333333333333343E-2</v>
      </c>
      <c r="L3" s="12">
        <v>8.3333333333333343E-2</v>
      </c>
      <c r="M3" s="12">
        <v>8.3333333333333343E-2</v>
      </c>
      <c r="N3" s="12">
        <v>8.3333333333333343E-2</v>
      </c>
      <c r="O3" s="12">
        <v>8.3333333333333343E-2</v>
      </c>
      <c r="P3" s="13">
        <f t="shared" ref="P3:P34" si="0">SUM(D3:O3)</f>
        <v>1.0000000000000002</v>
      </c>
    </row>
    <row r="4" spans="1:16">
      <c r="A4" s="27"/>
      <c r="B4" s="27"/>
      <c r="C4" s="31"/>
      <c r="D4" s="14">
        <f t="shared" ref="D4:O4" si="1">$C$3*D3</f>
        <v>2483.9550000000004</v>
      </c>
      <c r="E4" s="14">
        <f t="shared" si="1"/>
        <v>2483.9550000000004</v>
      </c>
      <c r="F4" s="14">
        <f t="shared" si="1"/>
        <v>2483.9550000000004</v>
      </c>
      <c r="G4" s="14">
        <f t="shared" si="1"/>
        <v>2483.9550000000004</v>
      </c>
      <c r="H4" s="14">
        <f t="shared" si="1"/>
        <v>2483.9550000000004</v>
      </c>
      <c r="I4" s="14">
        <f t="shared" si="1"/>
        <v>2483.9550000000004</v>
      </c>
      <c r="J4" s="14">
        <f t="shared" si="1"/>
        <v>2483.9550000000004</v>
      </c>
      <c r="K4" s="14">
        <f t="shared" si="1"/>
        <v>2483.9550000000004</v>
      </c>
      <c r="L4" s="14">
        <f t="shared" si="1"/>
        <v>2483.9550000000004</v>
      </c>
      <c r="M4" s="14">
        <f t="shared" si="1"/>
        <v>2483.9550000000004</v>
      </c>
      <c r="N4" s="14">
        <f t="shared" si="1"/>
        <v>2483.9550000000004</v>
      </c>
      <c r="O4" s="14">
        <f t="shared" si="1"/>
        <v>2483.9550000000004</v>
      </c>
      <c r="P4" s="15">
        <f t="shared" si="0"/>
        <v>29807.46000000001</v>
      </c>
    </row>
    <row r="5" spans="1:16">
      <c r="A5" s="28" t="s">
        <v>851</v>
      </c>
      <c r="B5" s="29" t="s">
        <v>852</v>
      </c>
      <c r="C5" s="30">
        <v>51526.36</v>
      </c>
      <c r="D5" s="12">
        <v>8.3333333333333343E-2</v>
      </c>
      <c r="E5" s="12">
        <v>8.3333333333333343E-2</v>
      </c>
      <c r="F5" s="12">
        <v>8.3333333333333343E-2</v>
      </c>
      <c r="G5" s="12">
        <v>8.3333333333333343E-2</v>
      </c>
      <c r="H5" s="12">
        <v>8.3333333333333343E-2</v>
      </c>
      <c r="I5" s="12">
        <v>8.3333333333333343E-2</v>
      </c>
      <c r="J5" s="12">
        <v>8.3333333333333343E-2</v>
      </c>
      <c r="K5" s="12">
        <v>8.3333333333333343E-2</v>
      </c>
      <c r="L5" s="12">
        <v>8.3333333333333343E-2</v>
      </c>
      <c r="M5" s="12">
        <v>8.3333333333333343E-2</v>
      </c>
      <c r="N5" s="12">
        <v>8.3333333333333343E-2</v>
      </c>
      <c r="O5" s="12">
        <v>8.3333333333333343E-2</v>
      </c>
      <c r="P5" s="13">
        <f t="shared" si="0"/>
        <v>1.0000000000000002</v>
      </c>
    </row>
    <row r="6" spans="1:16">
      <c r="A6" s="27"/>
      <c r="B6" s="27"/>
      <c r="C6" s="31"/>
      <c r="D6" s="14">
        <f t="shared" ref="D6:O6" si="2">SUM(D5*$C$5)</f>
        <v>4293.8633333333337</v>
      </c>
      <c r="E6" s="14">
        <f t="shared" si="2"/>
        <v>4293.8633333333337</v>
      </c>
      <c r="F6" s="14">
        <f t="shared" si="2"/>
        <v>4293.8633333333337</v>
      </c>
      <c r="G6" s="14">
        <f t="shared" si="2"/>
        <v>4293.8633333333337</v>
      </c>
      <c r="H6" s="14">
        <f t="shared" si="2"/>
        <v>4293.8633333333337</v>
      </c>
      <c r="I6" s="14">
        <f t="shared" si="2"/>
        <v>4293.8633333333337</v>
      </c>
      <c r="J6" s="14">
        <f t="shared" si="2"/>
        <v>4293.8633333333337</v>
      </c>
      <c r="K6" s="14">
        <f t="shared" si="2"/>
        <v>4293.8633333333337</v>
      </c>
      <c r="L6" s="14">
        <f t="shared" si="2"/>
        <v>4293.8633333333337</v>
      </c>
      <c r="M6" s="14">
        <f t="shared" si="2"/>
        <v>4293.8633333333337</v>
      </c>
      <c r="N6" s="14">
        <f t="shared" si="2"/>
        <v>4293.8633333333337</v>
      </c>
      <c r="O6" s="14">
        <f t="shared" si="2"/>
        <v>4293.8633333333337</v>
      </c>
      <c r="P6" s="15">
        <f t="shared" si="0"/>
        <v>51526.360000000008</v>
      </c>
    </row>
    <row r="7" spans="1:16">
      <c r="A7" s="28" t="s">
        <v>853</v>
      </c>
      <c r="B7" s="29" t="s">
        <v>854</v>
      </c>
      <c r="C7" s="30">
        <v>33744.449999999997</v>
      </c>
      <c r="D7" s="12">
        <v>8.3333333333333343E-2</v>
      </c>
      <c r="E7" s="12">
        <v>8.3333333333333343E-2</v>
      </c>
      <c r="F7" s="12">
        <v>8.3333333333333343E-2</v>
      </c>
      <c r="G7" s="12">
        <v>8.3333333333333343E-2</v>
      </c>
      <c r="H7" s="12">
        <v>8.3333333333333343E-2</v>
      </c>
      <c r="I7" s="12">
        <v>8.3333333333333343E-2</v>
      </c>
      <c r="J7" s="12">
        <v>8.3333333333333343E-2</v>
      </c>
      <c r="K7" s="12">
        <v>8.3333333333333343E-2</v>
      </c>
      <c r="L7" s="12">
        <v>8.3333333333333343E-2</v>
      </c>
      <c r="M7" s="12">
        <v>8.3333333333333343E-2</v>
      </c>
      <c r="N7" s="12">
        <v>8.3333333333333343E-2</v>
      </c>
      <c r="O7" s="12">
        <v>8.3333333333333343E-2</v>
      </c>
      <c r="P7" s="13">
        <f t="shared" si="0"/>
        <v>1.0000000000000002</v>
      </c>
    </row>
    <row r="8" spans="1:16">
      <c r="A8" s="27"/>
      <c r="B8" s="27"/>
      <c r="C8" s="31"/>
      <c r="D8" s="14">
        <f t="shared" ref="D8:O8" si="3">SUM(D7*$C$7)</f>
        <v>2812.0374999999999</v>
      </c>
      <c r="E8" s="14">
        <f t="shared" si="3"/>
        <v>2812.0374999999999</v>
      </c>
      <c r="F8" s="14">
        <f t="shared" si="3"/>
        <v>2812.0374999999999</v>
      </c>
      <c r="G8" s="14">
        <f t="shared" si="3"/>
        <v>2812.0374999999999</v>
      </c>
      <c r="H8" s="14">
        <f t="shared" si="3"/>
        <v>2812.0374999999999</v>
      </c>
      <c r="I8" s="14">
        <f t="shared" si="3"/>
        <v>2812.0374999999999</v>
      </c>
      <c r="J8" s="14">
        <f t="shared" si="3"/>
        <v>2812.0374999999999</v>
      </c>
      <c r="K8" s="14">
        <f t="shared" si="3"/>
        <v>2812.0374999999999</v>
      </c>
      <c r="L8" s="14">
        <f t="shared" si="3"/>
        <v>2812.0374999999999</v>
      </c>
      <c r="M8" s="14">
        <f t="shared" si="3"/>
        <v>2812.0374999999999</v>
      </c>
      <c r="N8" s="14">
        <f t="shared" si="3"/>
        <v>2812.0374999999999</v>
      </c>
      <c r="O8" s="14">
        <f t="shared" si="3"/>
        <v>2812.0374999999999</v>
      </c>
      <c r="P8" s="15">
        <f t="shared" si="0"/>
        <v>33744.44999999999</v>
      </c>
    </row>
    <row r="9" spans="1:16">
      <c r="A9" s="28" t="s">
        <v>855</v>
      </c>
      <c r="B9" s="29" t="s">
        <v>856</v>
      </c>
      <c r="C9" s="30">
        <v>54416.31</v>
      </c>
      <c r="D9" s="12">
        <v>8.3333333333333343E-2</v>
      </c>
      <c r="E9" s="12">
        <v>8.3333333333333343E-2</v>
      </c>
      <c r="F9" s="12">
        <v>8.3333333333333343E-2</v>
      </c>
      <c r="G9" s="12">
        <v>8.3333333333333343E-2</v>
      </c>
      <c r="H9" s="12">
        <v>8.3333333333333343E-2</v>
      </c>
      <c r="I9" s="12">
        <v>8.3333333333333343E-2</v>
      </c>
      <c r="J9" s="12">
        <v>8.3333333333333343E-2</v>
      </c>
      <c r="K9" s="12">
        <v>8.3333333333333343E-2</v>
      </c>
      <c r="L9" s="12">
        <v>8.3333333333333343E-2</v>
      </c>
      <c r="M9" s="12">
        <v>8.3333333333333343E-2</v>
      </c>
      <c r="N9" s="12">
        <v>8.3333333333333343E-2</v>
      </c>
      <c r="O9" s="12">
        <v>8.3333333333333343E-2</v>
      </c>
      <c r="P9" s="13">
        <f t="shared" si="0"/>
        <v>1.0000000000000002</v>
      </c>
    </row>
    <row r="10" spans="1:16">
      <c r="A10" s="27"/>
      <c r="B10" s="27"/>
      <c r="C10" s="31"/>
      <c r="D10" s="14">
        <f t="shared" ref="D10:O10" si="4">SUM(D9*$C$9)</f>
        <v>4534.6925000000001</v>
      </c>
      <c r="E10" s="14">
        <f t="shared" si="4"/>
        <v>4534.6925000000001</v>
      </c>
      <c r="F10" s="14">
        <f t="shared" si="4"/>
        <v>4534.6925000000001</v>
      </c>
      <c r="G10" s="14">
        <f t="shared" si="4"/>
        <v>4534.6925000000001</v>
      </c>
      <c r="H10" s="14">
        <f t="shared" si="4"/>
        <v>4534.6925000000001</v>
      </c>
      <c r="I10" s="14">
        <f t="shared" si="4"/>
        <v>4534.6925000000001</v>
      </c>
      <c r="J10" s="14">
        <f t="shared" si="4"/>
        <v>4534.6925000000001</v>
      </c>
      <c r="K10" s="14">
        <f t="shared" si="4"/>
        <v>4534.6925000000001</v>
      </c>
      <c r="L10" s="14">
        <f t="shared" si="4"/>
        <v>4534.6925000000001</v>
      </c>
      <c r="M10" s="14">
        <f t="shared" si="4"/>
        <v>4534.6925000000001</v>
      </c>
      <c r="N10" s="14">
        <f t="shared" si="4"/>
        <v>4534.6925000000001</v>
      </c>
      <c r="O10" s="14">
        <f t="shared" si="4"/>
        <v>4534.6925000000001</v>
      </c>
      <c r="P10" s="15">
        <f t="shared" si="0"/>
        <v>54416.30999999999</v>
      </c>
    </row>
    <row r="11" spans="1:16">
      <c r="A11" s="28" t="s">
        <v>857</v>
      </c>
      <c r="B11" s="29" t="s">
        <v>858</v>
      </c>
      <c r="C11" s="30">
        <v>19967.38</v>
      </c>
      <c r="D11" s="12">
        <v>8.3333333333333343E-2</v>
      </c>
      <c r="E11" s="12">
        <v>8.3333333333333343E-2</v>
      </c>
      <c r="F11" s="12">
        <v>8.3333333333333343E-2</v>
      </c>
      <c r="G11" s="12">
        <v>8.3333333333333343E-2</v>
      </c>
      <c r="H11" s="12">
        <v>8.3333333333333343E-2</v>
      </c>
      <c r="I11" s="12">
        <v>8.3333333333333343E-2</v>
      </c>
      <c r="J11" s="12">
        <v>8.3333333333333343E-2</v>
      </c>
      <c r="K11" s="12">
        <v>8.3333333333333343E-2</v>
      </c>
      <c r="L11" s="12">
        <v>8.3333333333333343E-2</v>
      </c>
      <c r="M11" s="12">
        <v>8.3333333333333343E-2</v>
      </c>
      <c r="N11" s="12">
        <v>8.3333333333333343E-2</v>
      </c>
      <c r="O11" s="12">
        <v>8.3333333333333343E-2</v>
      </c>
      <c r="P11" s="13">
        <f t="shared" si="0"/>
        <v>1.0000000000000002</v>
      </c>
    </row>
    <row r="12" spans="1:16">
      <c r="A12" s="27"/>
      <c r="B12" s="27"/>
      <c r="C12" s="31"/>
      <c r="D12" s="14">
        <f t="shared" ref="D12:O12" si="5">SUM(D11*$C$11)</f>
        <v>1663.9483333333335</v>
      </c>
      <c r="E12" s="14">
        <f t="shared" si="5"/>
        <v>1663.9483333333335</v>
      </c>
      <c r="F12" s="14">
        <f t="shared" si="5"/>
        <v>1663.9483333333335</v>
      </c>
      <c r="G12" s="14">
        <f t="shared" si="5"/>
        <v>1663.9483333333335</v>
      </c>
      <c r="H12" s="14">
        <f t="shared" si="5"/>
        <v>1663.9483333333335</v>
      </c>
      <c r="I12" s="14">
        <f t="shared" si="5"/>
        <v>1663.9483333333335</v>
      </c>
      <c r="J12" s="14">
        <f t="shared" si="5"/>
        <v>1663.9483333333335</v>
      </c>
      <c r="K12" s="14">
        <f t="shared" si="5"/>
        <v>1663.9483333333335</v>
      </c>
      <c r="L12" s="14">
        <f t="shared" si="5"/>
        <v>1663.9483333333335</v>
      </c>
      <c r="M12" s="14">
        <f t="shared" si="5"/>
        <v>1663.9483333333335</v>
      </c>
      <c r="N12" s="14">
        <f t="shared" si="5"/>
        <v>1663.9483333333335</v>
      </c>
      <c r="O12" s="14">
        <f t="shared" si="5"/>
        <v>1663.9483333333335</v>
      </c>
      <c r="P12" s="15">
        <f t="shared" si="0"/>
        <v>19967.38</v>
      </c>
    </row>
    <row r="13" spans="1:16">
      <c r="A13" s="28" t="s">
        <v>859</v>
      </c>
      <c r="B13" s="29" t="s">
        <v>860</v>
      </c>
      <c r="C13" s="30">
        <v>6055.4</v>
      </c>
      <c r="D13" s="12">
        <v>8.3333333333333343E-2</v>
      </c>
      <c r="E13" s="12">
        <v>8.3333333333333343E-2</v>
      </c>
      <c r="F13" s="12">
        <v>8.3333333333333343E-2</v>
      </c>
      <c r="G13" s="12">
        <v>8.3333333333333343E-2</v>
      </c>
      <c r="H13" s="12">
        <v>8.3333333333333343E-2</v>
      </c>
      <c r="I13" s="12">
        <v>8.3333333333333343E-2</v>
      </c>
      <c r="J13" s="12">
        <v>8.3333333333333343E-2</v>
      </c>
      <c r="K13" s="12">
        <v>8.3333333333333343E-2</v>
      </c>
      <c r="L13" s="12">
        <v>8.3333333333333343E-2</v>
      </c>
      <c r="M13" s="12">
        <v>8.3333333333333343E-2</v>
      </c>
      <c r="N13" s="12">
        <v>8.3333333333333343E-2</v>
      </c>
      <c r="O13" s="12">
        <v>8.3333333333333343E-2</v>
      </c>
      <c r="P13" s="13">
        <f t="shared" si="0"/>
        <v>1.0000000000000002</v>
      </c>
    </row>
    <row r="14" spans="1:16">
      <c r="A14" s="27"/>
      <c r="B14" s="27"/>
      <c r="C14" s="31"/>
      <c r="D14" s="14">
        <f t="shared" ref="D14:O14" si="6">SUM($C$13*D13)</f>
        <v>504.61666666666667</v>
      </c>
      <c r="E14" s="14">
        <f t="shared" si="6"/>
        <v>504.61666666666667</v>
      </c>
      <c r="F14" s="14">
        <f t="shared" si="6"/>
        <v>504.61666666666667</v>
      </c>
      <c r="G14" s="14">
        <f t="shared" si="6"/>
        <v>504.61666666666667</v>
      </c>
      <c r="H14" s="14">
        <f t="shared" si="6"/>
        <v>504.61666666666667</v>
      </c>
      <c r="I14" s="14">
        <f t="shared" si="6"/>
        <v>504.61666666666667</v>
      </c>
      <c r="J14" s="14">
        <f t="shared" si="6"/>
        <v>504.61666666666667</v>
      </c>
      <c r="K14" s="14">
        <f t="shared" si="6"/>
        <v>504.61666666666667</v>
      </c>
      <c r="L14" s="14">
        <f t="shared" si="6"/>
        <v>504.61666666666667</v>
      </c>
      <c r="M14" s="14">
        <f t="shared" si="6"/>
        <v>504.61666666666667</v>
      </c>
      <c r="N14" s="14">
        <f t="shared" si="6"/>
        <v>504.61666666666667</v>
      </c>
      <c r="O14" s="14">
        <f t="shared" si="6"/>
        <v>504.61666666666667</v>
      </c>
      <c r="P14" s="15">
        <f t="shared" si="0"/>
        <v>6055.4000000000005</v>
      </c>
    </row>
    <row r="15" spans="1:16">
      <c r="A15" s="28" t="s">
        <v>861</v>
      </c>
      <c r="B15" s="29" t="s">
        <v>862</v>
      </c>
      <c r="C15" s="30">
        <v>111552</v>
      </c>
      <c r="D15" s="12">
        <v>8.3333333333333343E-2</v>
      </c>
      <c r="E15" s="12">
        <v>8.3333333333333343E-2</v>
      </c>
      <c r="F15" s="12">
        <v>8.3333333333333343E-2</v>
      </c>
      <c r="G15" s="12">
        <v>8.3333333333333343E-2</v>
      </c>
      <c r="H15" s="12">
        <v>8.3333333333333343E-2</v>
      </c>
      <c r="I15" s="12">
        <v>8.3333333333333343E-2</v>
      </c>
      <c r="J15" s="12">
        <v>8.3333333333333343E-2</v>
      </c>
      <c r="K15" s="12">
        <v>8.3333333333333343E-2</v>
      </c>
      <c r="L15" s="12">
        <v>8.3333333333333343E-2</v>
      </c>
      <c r="M15" s="12">
        <v>8.3333333333333343E-2</v>
      </c>
      <c r="N15" s="12">
        <v>8.3333333333333343E-2</v>
      </c>
      <c r="O15" s="12">
        <v>8.3333333333333343E-2</v>
      </c>
      <c r="P15" s="13">
        <f t="shared" si="0"/>
        <v>1.0000000000000002</v>
      </c>
    </row>
    <row r="16" spans="1:16">
      <c r="A16" s="27"/>
      <c r="B16" s="27"/>
      <c r="C16" s="31"/>
      <c r="D16" s="14">
        <f t="shared" ref="D16:O16" si="7">SUM($C$15*D15)</f>
        <v>9296.0000000000018</v>
      </c>
      <c r="E16" s="14">
        <f t="shared" si="7"/>
        <v>9296.0000000000018</v>
      </c>
      <c r="F16" s="14">
        <f t="shared" si="7"/>
        <v>9296.0000000000018</v>
      </c>
      <c r="G16" s="14">
        <f t="shared" si="7"/>
        <v>9296.0000000000018</v>
      </c>
      <c r="H16" s="14">
        <f t="shared" si="7"/>
        <v>9296.0000000000018</v>
      </c>
      <c r="I16" s="14">
        <f t="shared" si="7"/>
        <v>9296.0000000000018</v>
      </c>
      <c r="J16" s="14">
        <f t="shared" si="7"/>
        <v>9296.0000000000018</v>
      </c>
      <c r="K16" s="14">
        <f t="shared" si="7"/>
        <v>9296.0000000000018</v>
      </c>
      <c r="L16" s="14">
        <f t="shared" si="7"/>
        <v>9296.0000000000018</v>
      </c>
      <c r="M16" s="14">
        <f t="shared" si="7"/>
        <v>9296.0000000000018</v>
      </c>
      <c r="N16" s="14">
        <f t="shared" si="7"/>
        <v>9296.0000000000018</v>
      </c>
      <c r="O16" s="14">
        <f t="shared" si="7"/>
        <v>9296.0000000000018</v>
      </c>
      <c r="P16" s="15">
        <f t="shared" si="0"/>
        <v>111552.00000000001</v>
      </c>
    </row>
    <row r="17" spans="1:16">
      <c r="A17" s="28" t="s">
        <v>863</v>
      </c>
      <c r="B17" s="29" t="s">
        <v>864</v>
      </c>
      <c r="C17" s="30">
        <v>55648.86</v>
      </c>
      <c r="D17" s="12">
        <v>8.3333333333333343E-2</v>
      </c>
      <c r="E17" s="12">
        <v>8.3333333333333343E-2</v>
      </c>
      <c r="F17" s="12">
        <v>8.3333333333333343E-2</v>
      </c>
      <c r="G17" s="12">
        <v>8.3333333333333343E-2</v>
      </c>
      <c r="H17" s="12">
        <v>8.3333333333333343E-2</v>
      </c>
      <c r="I17" s="12">
        <v>8.3333333333333343E-2</v>
      </c>
      <c r="J17" s="12">
        <v>8.3333333333333343E-2</v>
      </c>
      <c r="K17" s="12">
        <v>8.3333333333333343E-2</v>
      </c>
      <c r="L17" s="12">
        <v>8.3333333333333343E-2</v>
      </c>
      <c r="M17" s="12">
        <v>8.3333333333333343E-2</v>
      </c>
      <c r="N17" s="12">
        <v>8.3333333333333343E-2</v>
      </c>
      <c r="O17" s="12">
        <v>8.3333333333333343E-2</v>
      </c>
      <c r="P17" s="13">
        <f t="shared" si="0"/>
        <v>1.0000000000000002</v>
      </c>
    </row>
    <row r="18" spans="1:16">
      <c r="A18" s="27"/>
      <c r="B18" s="27"/>
      <c r="C18" s="31"/>
      <c r="D18" s="14">
        <f t="shared" ref="D18:O18" si="8">SUM($C$17*D17)</f>
        <v>4637.4050000000007</v>
      </c>
      <c r="E18" s="14">
        <f t="shared" si="8"/>
        <v>4637.4050000000007</v>
      </c>
      <c r="F18" s="14">
        <f t="shared" si="8"/>
        <v>4637.4050000000007</v>
      </c>
      <c r="G18" s="14">
        <f t="shared" si="8"/>
        <v>4637.4050000000007</v>
      </c>
      <c r="H18" s="14">
        <f t="shared" si="8"/>
        <v>4637.4050000000007</v>
      </c>
      <c r="I18" s="14">
        <f t="shared" si="8"/>
        <v>4637.4050000000007</v>
      </c>
      <c r="J18" s="14">
        <f t="shared" si="8"/>
        <v>4637.4050000000007</v>
      </c>
      <c r="K18" s="14">
        <f t="shared" si="8"/>
        <v>4637.4050000000007</v>
      </c>
      <c r="L18" s="14">
        <f t="shared" si="8"/>
        <v>4637.4050000000007</v>
      </c>
      <c r="M18" s="14">
        <f t="shared" si="8"/>
        <v>4637.4050000000007</v>
      </c>
      <c r="N18" s="14">
        <f t="shared" si="8"/>
        <v>4637.4050000000007</v>
      </c>
      <c r="O18" s="14">
        <f t="shared" si="8"/>
        <v>4637.4050000000007</v>
      </c>
      <c r="P18" s="15">
        <f t="shared" si="0"/>
        <v>55648.859999999993</v>
      </c>
    </row>
    <row r="19" spans="1:16">
      <c r="A19" s="28" t="s">
        <v>865</v>
      </c>
      <c r="B19" s="29" t="s">
        <v>866</v>
      </c>
      <c r="C19" s="30">
        <v>13688.11</v>
      </c>
      <c r="D19" s="12">
        <v>8.3333333333333343E-2</v>
      </c>
      <c r="E19" s="12">
        <v>8.3333333333333343E-2</v>
      </c>
      <c r="F19" s="12">
        <v>8.3333333333333343E-2</v>
      </c>
      <c r="G19" s="12">
        <v>8.3333333333333343E-2</v>
      </c>
      <c r="H19" s="12">
        <v>8.3333333333333343E-2</v>
      </c>
      <c r="I19" s="12">
        <v>8.3333333333333343E-2</v>
      </c>
      <c r="J19" s="12">
        <v>8.3333333333333343E-2</v>
      </c>
      <c r="K19" s="12">
        <v>8.3333333333333343E-2</v>
      </c>
      <c r="L19" s="12">
        <v>8.3333333333333343E-2</v>
      </c>
      <c r="M19" s="12">
        <v>8.3333333333333343E-2</v>
      </c>
      <c r="N19" s="12">
        <v>8.3333333333333343E-2</v>
      </c>
      <c r="O19" s="12">
        <v>8.3333333333333343E-2</v>
      </c>
      <c r="P19" s="13">
        <f t="shared" si="0"/>
        <v>1.0000000000000002</v>
      </c>
    </row>
    <row r="20" spans="1:16">
      <c r="A20" s="27"/>
      <c r="B20" s="27"/>
      <c r="C20" s="31"/>
      <c r="D20" s="14">
        <f t="shared" ref="D20:O20" si="9">SUM(D19*$C$19)</f>
        <v>1140.6758333333335</v>
      </c>
      <c r="E20" s="14">
        <f t="shared" si="9"/>
        <v>1140.6758333333335</v>
      </c>
      <c r="F20" s="14">
        <f t="shared" si="9"/>
        <v>1140.6758333333335</v>
      </c>
      <c r="G20" s="14">
        <f t="shared" si="9"/>
        <v>1140.6758333333335</v>
      </c>
      <c r="H20" s="14">
        <f t="shared" si="9"/>
        <v>1140.6758333333335</v>
      </c>
      <c r="I20" s="14">
        <f t="shared" si="9"/>
        <v>1140.6758333333335</v>
      </c>
      <c r="J20" s="14">
        <f t="shared" si="9"/>
        <v>1140.6758333333335</v>
      </c>
      <c r="K20" s="14">
        <f t="shared" si="9"/>
        <v>1140.6758333333335</v>
      </c>
      <c r="L20" s="14">
        <f t="shared" si="9"/>
        <v>1140.6758333333335</v>
      </c>
      <c r="M20" s="14">
        <f t="shared" si="9"/>
        <v>1140.6758333333335</v>
      </c>
      <c r="N20" s="14">
        <f t="shared" si="9"/>
        <v>1140.6758333333335</v>
      </c>
      <c r="O20" s="14">
        <f t="shared" si="9"/>
        <v>1140.6758333333335</v>
      </c>
      <c r="P20" s="15">
        <f t="shared" si="0"/>
        <v>13688.109999999999</v>
      </c>
    </row>
    <row r="21" spans="1:16">
      <c r="A21" s="28" t="s">
        <v>867</v>
      </c>
      <c r="B21" s="29" t="s">
        <v>868</v>
      </c>
      <c r="C21" s="30">
        <v>8205.0499999999993</v>
      </c>
      <c r="D21" s="12">
        <v>8.3333333333333343E-2</v>
      </c>
      <c r="E21" s="12">
        <v>8.3333333333333343E-2</v>
      </c>
      <c r="F21" s="12">
        <v>8.3333333333333343E-2</v>
      </c>
      <c r="G21" s="12">
        <v>8.3333333333333343E-2</v>
      </c>
      <c r="H21" s="12">
        <v>8.3333333333333343E-2</v>
      </c>
      <c r="I21" s="12">
        <v>8.3333333333333343E-2</v>
      </c>
      <c r="J21" s="12">
        <v>8.3333333333333343E-2</v>
      </c>
      <c r="K21" s="12">
        <v>8.3333333333333343E-2</v>
      </c>
      <c r="L21" s="12">
        <v>8.3333333333333343E-2</v>
      </c>
      <c r="M21" s="12">
        <v>8.3333333333333343E-2</v>
      </c>
      <c r="N21" s="12">
        <v>8.3333333333333343E-2</v>
      </c>
      <c r="O21" s="12">
        <v>8.3333333333333343E-2</v>
      </c>
      <c r="P21" s="13">
        <f t="shared" si="0"/>
        <v>1.0000000000000002</v>
      </c>
    </row>
    <row r="22" spans="1:16">
      <c r="A22" s="27"/>
      <c r="B22" s="27"/>
      <c r="C22" s="31"/>
      <c r="D22" s="14">
        <f t="shared" ref="D22:O22" si="10">SUM($C$21*D21)</f>
        <v>683.75416666666672</v>
      </c>
      <c r="E22" s="14">
        <f t="shared" si="10"/>
        <v>683.75416666666672</v>
      </c>
      <c r="F22" s="14">
        <f t="shared" si="10"/>
        <v>683.75416666666672</v>
      </c>
      <c r="G22" s="14">
        <f t="shared" si="10"/>
        <v>683.75416666666672</v>
      </c>
      <c r="H22" s="14">
        <f t="shared" si="10"/>
        <v>683.75416666666672</v>
      </c>
      <c r="I22" s="14">
        <f t="shared" si="10"/>
        <v>683.75416666666672</v>
      </c>
      <c r="J22" s="14">
        <f t="shared" si="10"/>
        <v>683.75416666666672</v>
      </c>
      <c r="K22" s="14">
        <f t="shared" si="10"/>
        <v>683.75416666666672</v>
      </c>
      <c r="L22" s="14">
        <f t="shared" si="10"/>
        <v>683.75416666666672</v>
      </c>
      <c r="M22" s="14">
        <f t="shared" si="10"/>
        <v>683.75416666666672</v>
      </c>
      <c r="N22" s="14">
        <f t="shared" si="10"/>
        <v>683.75416666666672</v>
      </c>
      <c r="O22" s="14">
        <f t="shared" si="10"/>
        <v>683.75416666666672</v>
      </c>
      <c r="P22" s="15">
        <f t="shared" si="0"/>
        <v>8205.0500000000011</v>
      </c>
    </row>
    <row r="23" spans="1:16">
      <c r="A23" s="28" t="s">
        <v>869</v>
      </c>
      <c r="B23" s="29" t="s">
        <v>870</v>
      </c>
      <c r="C23" s="30">
        <v>57859.22</v>
      </c>
      <c r="D23" s="12">
        <v>8.3333333333333343E-2</v>
      </c>
      <c r="E23" s="12">
        <v>8.3333333333333343E-2</v>
      </c>
      <c r="F23" s="12">
        <v>8.3333333333333343E-2</v>
      </c>
      <c r="G23" s="12">
        <v>8.3333333333333343E-2</v>
      </c>
      <c r="H23" s="12">
        <v>8.3333333333333343E-2</v>
      </c>
      <c r="I23" s="12">
        <v>8.3333333333333343E-2</v>
      </c>
      <c r="J23" s="12">
        <v>8.3333333333333343E-2</v>
      </c>
      <c r="K23" s="12">
        <v>8.3333333333333343E-2</v>
      </c>
      <c r="L23" s="12">
        <v>8.3333333333333343E-2</v>
      </c>
      <c r="M23" s="12">
        <v>8.3333333333333343E-2</v>
      </c>
      <c r="N23" s="12">
        <v>8.3333333333333343E-2</v>
      </c>
      <c r="O23" s="12">
        <v>8.3333333333333343E-2</v>
      </c>
      <c r="P23" s="13">
        <f t="shared" si="0"/>
        <v>1.0000000000000002</v>
      </c>
    </row>
    <row r="24" spans="1:16">
      <c r="A24" s="27"/>
      <c r="B24" s="27"/>
      <c r="C24" s="31"/>
      <c r="D24" s="14">
        <f t="shared" ref="D24:O24" si="11">SUM($C$23*D23)</f>
        <v>4821.6016666666674</v>
      </c>
      <c r="E24" s="14">
        <f t="shared" si="11"/>
        <v>4821.6016666666674</v>
      </c>
      <c r="F24" s="14">
        <f t="shared" si="11"/>
        <v>4821.6016666666674</v>
      </c>
      <c r="G24" s="14">
        <f t="shared" si="11"/>
        <v>4821.6016666666674</v>
      </c>
      <c r="H24" s="14">
        <f t="shared" si="11"/>
        <v>4821.6016666666674</v>
      </c>
      <c r="I24" s="14">
        <f t="shared" si="11"/>
        <v>4821.6016666666674</v>
      </c>
      <c r="J24" s="14">
        <f t="shared" si="11"/>
        <v>4821.6016666666674</v>
      </c>
      <c r="K24" s="14">
        <f t="shared" si="11"/>
        <v>4821.6016666666674</v>
      </c>
      <c r="L24" s="14">
        <f t="shared" si="11"/>
        <v>4821.6016666666674</v>
      </c>
      <c r="M24" s="14">
        <f t="shared" si="11"/>
        <v>4821.6016666666674</v>
      </c>
      <c r="N24" s="14">
        <f t="shared" si="11"/>
        <v>4821.6016666666674</v>
      </c>
      <c r="O24" s="14">
        <f t="shared" si="11"/>
        <v>4821.6016666666674</v>
      </c>
      <c r="P24" s="15">
        <f t="shared" si="0"/>
        <v>57859.220000000023</v>
      </c>
    </row>
    <row r="25" spans="1:16">
      <c r="A25" s="28" t="s">
        <v>871</v>
      </c>
      <c r="B25" s="29" t="s">
        <v>872</v>
      </c>
      <c r="C25" s="30">
        <v>103771.56</v>
      </c>
      <c r="D25" s="12">
        <v>8.3333333333333343E-2</v>
      </c>
      <c r="E25" s="12">
        <v>8.3333333333333343E-2</v>
      </c>
      <c r="F25" s="12">
        <v>8.3333333333333343E-2</v>
      </c>
      <c r="G25" s="12">
        <v>8.3333333333333343E-2</v>
      </c>
      <c r="H25" s="12">
        <v>8.3333333333333343E-2</v>
      </c>
      <c r="I25" s="12">
        <v>8.3333333333333343E-2</v>
      </c>
      <c r="J25" s="12">
        <v>8.3333333333333343E-2</v>
      </c>
      <c r="K25" s="12">
        <v>8.3333333333333343E-2</v>
      </c>
      <c r="L25" s="12">
        <v>8.3333333333333343E-2</v>
      </c>
      <c r="M25" s="12">
        <v>8.3333333333333343E-2</v>
      </c>
      <c r="N25" s="12">
        <v>8.3333333333333343E-2</v>
      </c>
      <c r="O25" s="12">
        <v>8.3333333333333343E-2</v>
      </c>
      <c r="P25" s="13">
        <f t="shared" si="0"/>
        <v>1.0000000000000002</v>
      </c>
    </row>
    <row r="26" spans="1:16">
      <c r="A26" s="27"/>
      <c r="B26" s="27"/>
      <c r="C26" s="31"/>
      <c r="D26" s="14">
        <f t="shared" ref="D26:O26" si="12">SUM($C$25*D25)</f>
        <v>8647.630000000001</v>
      </c>
      <c r="E26" s="14">
        <f t="shared" si="12"/>
        <v>8647.630000000001</v>
      </c>
      <c r="F26" s="14">
        <f t="shared" si="12"/>
        <v>8647.630000000001</v>
      </c>
      <c r="G26" s="14">
        <f t="shared" si="12"/>
        <v>8647.630000000001</v>
      </c>
      <c r="H26" s="14">
        <f t="shared" si="12"/>
        <v>8647.630000000001</v>
      </c>
      <c r="I26" s="14">
        <f t="shared" si="12"/>
        <v>8647.630000000001</v>
      </c>
      <c r="J26" s="14">
        <f t="shared" si="12"/>
        <v>8647.630000000001</v>
      </c>
      <c r="K26" s="14">
        <f t="shared" si="12"/>
        <v>8647.630000000001</v>
      </c>
      <c r="L26" s="14">
        <f t="shared" si="12"/>
        <v>8647.630000000001</v>
      </c>
      <c r="M26" s="14">
        <f t="shared" si="12"/>
        <v>8647.630000000001</v>
      </c>
      <c r="N26" s="14">
        <f t="shared" si="12"/>
        <v>8647.630000000001</v>
      </c>
      <c r="O26" s="14">
        <f t="shared" si="12"/>
        <v>8647.630000000001</v>
      </c>
      <c r="P26" s="15">
        <f t="shared" si="0"/>
        <v>103771.56000000004</v>
      </c>
    </row>
    <row r="27" spans="1:16">
      <c r="A27" s="28" t="s">
        <v>873</v>
      </c>
      <c r="B27" s="29" t="s">
        <v>874</v>
      </c>
      <c r="C27" s="30">
        <v>18547.599999999999</v>
      </c>
      <c r="D27" s="12">
        <v>8.3333333333333343E-2</v>
      </c>
      <c r="E27" s="12">
        <v>8.3333333333333343E-2</v>
      </c>
      <c r="F27" s="12">
        <v>8.3333333333333343E-2</v>
      </c>
      <c r="G27" s="12">
        <v>8.3333333333333343E-2</v>
      </c>
      <c r="H27" s="12">
        <v>8.3333333333333343E-2</v>
      </c>
      <c r="I27" s="12">
        <v>8.3333333333333343E-2</v>
      </c>
      <c r="J27" s="12">
        <v>8.3333333333333343E-2</v>
      </c>
      <c r="K27" s="12">
        <v>8.3333333333333343E-2</v>
      </c>
      <c r="L27" s="12">
        <v>8.3333333333333343E-2</v>
      </c>
      <c r="M27" s="12">
        <v>8.3333333333333343E-2</v>
      </c>
      <c r="N27" s="12">
        <v>8.3333333333333343E-2</v>
      </c>
      <c r="O27" s="12">
        <v>8.3333333333333343E-2</v>
      </c>
      <c r="P27" s="13">
        <f t="shared" si="0"/>
        <v>1.0000000000000002</v>
      </c>
    </row>
    <row r="28" spans="1:16">
      <c r="A28" s="27"/>
      <c r="B28" s="27"/>
      <c r="C28" s="31"/>
      <c r="D28" s="14">
        <f t="shared" ref="D28:O28" si="13">SUM(D27*$C$27)</f>
        <v>1545.6333333333334</v>
      </c>
      <c r="E28" s="14">
        <f t="shared" si="13"/>
        <v>1545.6333333333334</v>
      </c>
      <c r="F28" s="14">
        <f t="shared" si="13"/>
        <v>1545.6333333333334</v>
      </c>
      <c r="G28" s="14">
        <f t="shared" si="13"/>
        <v>1545.6333333333334</v>
      </c>
      <c r="H28" s="14">
        <f t="shared" si="13"/>
        <v>1545.6333333333334</v>
      </c>
      <c r="I28" s="14">
        <f t="shared" si="13"/>
        <v>1545.6333333333334</v>
      </c>
      <c r="J28" s="14">
        <f t="shared" si="13"/>
        <v>1545.6333333333334</v>
      </c>
      <c r="K28" s="14">
        <f t="shared" si="13"/>
        <v>1545.6333333333334</v>
      </c>
      <c r="L28" s="14">
        <f t="shared" si="13"/>
        <v>1545.6333333333334</v>
      </c>
      <c r="M28" s="14">
        <f t="shared" si="13"/>
        <v>1545.6333333333334</v>
      </c>
      <c r="N28" s="14">
        <f t="shared" si="13"/>
        <v>1545.6333333333334</v>
      </c>
      <c r="O28" s="14">
        <f t="shared" si="13"/>
        <v>1545.6333333333334</v>
      </c>
      <c r="P28" s="15">
        <f t="shared" si="0"/>
        <v>18547.600000000002</v>
      </c>
    </row>
    <row r="29" spans="1:16">
      <c r="A29" s="28" t="s">
        <v>875</v>
      </c>
      <c r="B29" s="29" t="s">
        <v>876</v>
      </c>
      <c r="C29" s="30">
        <v>35537.19</v>
      </c>
      <c r="D29" s="12">
        <v>8.3333333333333343E-2</v>
      </c>
      <c r="E29" s="12">
        <v>8.3333333333333343E-2</v>
      </c>
      <c r="F29" s="12">
        <v>8.3333333333333343E-2</v>
      </c>
      <c r="G29" s="12">
        <v>8.3333333333333343E-2</v>
      </c>
      <c r="H29" s="12">
        <v>8.3333333333333343E-2</v>
      </c>
      <c r="I29" s="12">
        <v>8.3333333333333343E-2</v>
      </c>
      <c r="J29" s="12">
        <v>8.3333333333333343E-2</v>
      </c>
      <c r="K29" s="12">
        <v>8.3333333333333343E-2</v>
      </c>
      <c r="L29" s="12">
        <v>8.3333333333333343E-2</v>
      </c>
      <c r="M29" s="12">
        <v>8.3333333333333343E-2</v>
      </c>
      <c r="N29" s="12">
        <v>8.3333333333333343E-2</v>
      </c>
      <c r="O29" s="12">
        <v>8.3333333333333343E-2</v>
      </c>
      <c r="P29" s="13">
        <f t="shared" si="0"/>
        <v>1.0000000000000002</v>
      </c>
    </row>
    <row r="30" spans="1:16">
      <c r="A30" s="27"/>
      <c r="B30" s="27"/>
      <c r="C30" s="31"/>
      <c r="D30" s="14">
        <f t="shared" ref="D30:O30" si="14">SUM(D29*$C$29)</f>
        <v>2961.4325000000003</v>
      </c>
      <c r="E30" s="14">
        <f t="shared" si="14"/>
        <v>2961.4325000000003</v>
      </c>
      <c r="F30" s="14">
        <f t="shared" si="14"/>
        <v>2961.4325000000003</v>
      </c>
      <c r="G30" s="14">
        <f t="shared" si="14"/>
        <v>2961.4325000000003</v>
      </c>
      <c r="H30" s="14">
        <f t="shared" si="14"/>
        <v>2961.4325000000003</v>
      </c>
      <c r="I30" s="14">
        <f t="shared" si="14"/>
        <v>2961.4325000000003</v>
      </c>
      <c r="J30" s="14">
        <f t="shared" si="14"/>
        <v>2961.4325000000003</v>
      </c>
      <c r="K30" s="14">
        <f t="shared" si="14"/>
        <v>2961.4325000000003</v>
      </c>
      <c r="L30" s="14">
        <f t="shared" si="14"/>
        <v>2961.4325000000003</v>
      </c>
      <c r="M30" s="14">
        <f t="shared" si="14"/>
        <v>2961.4325000000003</v>
      </c>
      <c r="N30" s="14">
        <f t="shared" si="14"/>
        <v>2961.4325000000003</v>
      </c>
      <c r="O30" s="14">
        <f t="shared" si="14"/>
        <v>2961.4325000000003</v>
      </c>
      <c r="P30" s="15">
        <f t="shared" si="0"/>
        <v>35537.189999999995</v>
      </c>
    </row>
    <row r="31" spans="1:16">
      <c r="A31" s="28" t="s">
        <v>877</v>
      </c>
      <c r="B31" s="29" t="s">
        <v>878</v>
      </c>
      <c r="C31" s="30">
        <v>69104.7</v>
      </c>
      <c r="D31" s="12">
        <v>8.3333333333333343E-2</v>
      </c>
      <c r="E31" s="12">
        <v>8.3333333333333343E-2</v>
      </c>
      <c r="F31" s="12">
        <v>8.3333333333333343E-2</v>
      </c>
      <c r="G31" s="12">
        <v>8.3333333333333343E-2</v>
      </c>
      <c r="H31" s="12">
        <v>8.3333333333333343E-2</v>
      </c>
      <c r="I31" s="12">
        <v>8.3333333333333343E-2</v>
      </c>
      <c r="J31" s="12">
        <v>8.3333333333333343E-2</v>
      </c>
      <c r="K31" s="12">
        <v>8.3333333333333343E-2</v>
      </c>
      <c r="L31" s="12">
        <v>8.3333333333333343E-2</v>
      </c>
      <c r="M31" s="12">
        <v>8.3333333333333343E-2</v>
      </c>
      <c r="N31" s="12">
        <v>8.3333333333333343E-2</v>
      </c>
      <c r="O31" s="12">
        <v>8.3333333333333343E-2</v>
      </c>
      <c r="P31" s="13">
        <f t="shared" si="0"/>
        <v>1.0000000000000002</v>
      </c>
    </row>
    <row r="32" spans="1:16">
      <c r="A32" s="27"/>
      <c r="B32" s="27"/>
      <c r="C32" s="31"/>
      <c r="D32" s="14">
        <f t="shared" ref="D32:O32" si="15">SUM(D31*$C$31)</f>
        <v>5758.7250000000004</v>
      </c>
      <c r="E32" s="14">
        <f t="shared" si="15"/>
        <v>5758.7250000000004</v>
      </c>
      <c r="F32" s="14">
        <f t="shared" si="15"/>
        <v>5758.7250000000004</v>
      </c>
      <c r="G32" s="14">
        <f t="shared" si="15"/>
        <v>5758.7250000000004</v>
      </c>
      <c r="H32" s="14">
        <f t="shared" si="15"/>
        <v>5758.7250000000004</v>
      </c>
      <c r="I32" s="14">
        <f t="shared" si="15"/>
        <v>5758.7250000000004</v>
      </c>
      <c r="J32" s="14">
        <f t="shared" si="15"/>
        <v>5758.7250000000004</v>
      </c>
      <c r="K32" s="14">
        <f t="shared" si="15"/>
        <v>5758.7250000000004</v>
      </c>
      <c r="L32" s="14">
        <f t="shared" si="15"/>
        <v>5758.7250000000004</v>
      </c>
      <c r="M32" s="14">
        <f t="shared" si="15"/>
        <v>5758.7250000000004</v>
      </c>
      <c r="N32" s="14">
        <f t="shared" si="15"/>
        <v>5758.7250000000004</v>
      </c>
      <c r="O32" s="14">
        <f t="shared" si="15"/>
        <v>5758.7250000000004</v>
      </c>
      <c r="P32" s="15">
        <f t="shared" si="0"/>
        <v>69104.7</v>
      </c>
    </row>
    <row r="33" spans="1:16">
      <c r="A33" s="28" t="s">
        <v>879</v>
      </c>
      <c r="B33" s="29" t="s">
        <v>880</v>
      </c>
      <c r="C33" s="30">
        <v>35337.35</v>
      </c>
      <c r="D33" s="12">
        <v>8.3333333333333343E-2</v>
      </c>
      <c r="E33" s="12">
        <v>8.3333333333333343E-2</v>
      </c>
      <c r="F33" s="12">
        <v>8.3333333333333343E-2</v>
      </c>
      <c r="G33" s="12">
        <v>8.3333333333333343E-2</v>
      </c>
      <c r="H33" s="12">
        <v>8.3333333333333343E-2</v>
      </c>
      <c r="I33" s="12">
        <v>8.3333333333333343E-2</v>
      </c>
      <c r="J33" s="12">
        <v>8.3333333333333343E-2</v>
      </c>
      <c r="K33" s="12">
        <v>8.3333333333333343E-2</v>
      </c>
      <c r="L33" s="12">
        <v>8.3333333333333343E-2</v>
      </c>
      <c r="M33" s="12">
        <v>8.3333333333333343E-2</v>
      </c>
      <c r="N33" s="12">
        <v>8.3333333333333343E-2</v>
      </c>
      <c r="O33" s="12">
        <v>8.3333333333333343E-2</v>
      </c>
      <c r="P33" s="13">
        <f t="shared" si="0"/>
        <v>1.0000000000000002</v>
      </c>
    </row>
    <row r="34" spans="1:16">
      <c r="A34" s="27"/>
      <c r="B34" s="27"/>
      <c r="C34" s="31"/>
      <c r="D34" s="14">
        <f t="shared" ref="D34:O34" si="16">SUM(D33*$C$33)</f>
        <v>2944.7791666666667</v>
      </c>
      <c r="E34" s="14">
        <f t="shared" si="16"/>
        <v>2944.7791666666667</v>
      </c>
      <c r="F34" s="14">
        <f t="shared" si="16"/>
        <v>2944.7791666666667</v>
      </c>
      <c r="G34" s="14">
        <f t="shared" si="16"/>
        <v>2944.7791666666667</v>
      </c>
      <c r="H34" s="14">
        <f t="shared" si="16"/>
        <v>2944.7791666666667</v>
      </c>
      <c r="I34" s="14">
        <f t="shared" si="16"/>
        <v>2944.7791666666667</v>
      </c>
      <c r="J34" s="14">
        <f t="shared" si="16"/>
        <v>2944.7791666666667</v>
      </c>
      <c r="K34" s="14">
        <f t="shared" si="16"/>
        <v>2944.7791666666667</v>
      </c>
      <c r="L34" s="14">
        <f t="shared" si="16"/>
        <v>2944.7791666666667</v>
      </c>
      <c r="M34" s="14">
        <f t="shared" si="16"/>
        <v>2944.7791666666667</v>
      </c>
      <c r="N34" s="14">
        <f t="shared" si="16"/>
        <v>2944.7791666666667</v>
      </c>
      <c r="O34" s="14">
        <f t="shared" si="16"/>
        <v>2944.7791666666667</v>
      </c>
      <c r="P34" s="15">
        <f t="shared" si="0"/>
        <v>35337.35</v>
      </c>
    </row>
    <row r="35" spans="1:16">
      <c r="A35" s="16"/>
      <c r="B35" s="17"/>
      <c r="C35" s="2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6"/>
    </row>
    <row r="36" spans="1:16">
      <c r="A36" s="19"/>
      <c r="B36" s="20"/>
      <c r="C36" s="2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7"/>
    </row>
  </sheetData>
  <mergeCells count="51">
    <mergeCell ref="A1:H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C35:C36"/>
    <mergeCell ref="P35:P36"/>
    <mergeCell ref="A31:A32"/>
    <mergeCell ref="B31:B32"/>
    <mergeCell ref="C31:C32"/>
    <mergeCell ref="A33:A34"/>
    <mergeCell ref="B33:B34"/>
    <mergeCell ref="C33:C34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orcamento</vt:lpstr>
      <vt:lpstr>Folha1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2023-03-09T11:37:12Z</dcterms:created>
  <dcterms:modified xsi:type="dcterms:W3CDTF">2023-03-30T11:44:07Z</dcterms:modified>
</cp:coreProperties>
</file>