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gr\Documents\CPPD\PROGRESSÃO\"/>
    </mc:Choice>
  </mc:AlternateContent>
  <xr:revisionPtr revIDLastSave="0" documentId="8_{24E3C584-3D03-45A9-979C-29EEC6656732}" xr6:coauthVersionLast="45" xr6:coauthVersionMax="45" xr10:uidLastSave="{00000000-0000-0000-0000-000000000000}"/>
  <workbookProtection workbookAlgorithmName="SHA-512" workbookHashValue="ZBiI7deJaNwNQi5LeUbcngeOHxsQRLE0k04AxY8at6IQoJUb4zmt+rsrvwKrK3h+FbRjva5xP+ffR0lrbq1PFw==" workbookSaltValue="+87Vej8SIPHBiH83+C1TBA==" workbookSpinCount="100000" lockStructure="1"/>
  <bookViews>
    <workbookView xWindow="-120" yWindow="-120" windowWidth="20730" windowHeight="11160" xr2:uid="{ADB0DAF2-C778-45B1-94AD-4EE3DB3BA16B}"/>
  </bookViews>
  <sheets>
    <sheet name="Planilh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4" i="1" l="1"/>
  <c r="G145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1" i="1"/>
  <c r="G122" i="1"/>
  <c r="G123" i="1"/>
  <c r="G124" i="1"/>
  <c r="G125" i="1"/>
  <c r="G126" i="1"/>
  <c r="G127" i="1"/>
  <c r="G129" i="1"/>
  <c r="G140" i="1"/>
  <c r="G141" i="1"/>
  <c r="G17" i="1"/>
  <c r="G18" i="1"/>
  <c r="G19" i="1"/>
  <c r="G20" i="1"/>
  <c r="G21" i="1"/>
  <c r="G33" i="1"/>
  <c r="G147" i="1"/>
  <c r="G133" i="1"/>
  <c r="G134" i="1"/>
  <c r="G135" i="1"/>
  <c r="G136" i="1"/>
  <c r="G137" i="1"/>
  <c r="G138" i="1"/>
  <c r="G139" i="1"/>
  <c r="G132" i="1"/>
  <c r="G120" i="1"/>
  <c r="G128" i="1"/>
  <c r="G102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88" i="1"/>
  <c r="G83" i="1"/>
  <c r="G84" i="1"/>
  <c r="G85" i="1"/>
  <c r="G86" i="1"/>
  <c r="G82" i="1"/>
  <c r="G79" i="1"/>
  <c r="G80" i="1"/>
  <c r="G78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45" i="1"/>
  <c r="G38" i="1"/>
  <c r="G39" i="1"/>
  <c r="G40" i="1"/>
  <c r="G41" i="1"/>
  <c r="G42" i="1"/>
  <c r="G43" i="1"/>
  <c r="G37" i="1"/>
  <c r="G23" i="1"/>
  <c r="G24" i="1"/>
  <c r="G25" i="1"/>
  <c r="G26" i="1"/>
  <c r="G27" i="1"/>
  <c r="G28" i="1"/>
  <c r="G29" i="1"/>
  <c r="G30" i="1"/>
  <c r="G31" i="1"/>
  <c r="G32" i="1"/>
</calcChain>
</file>

<file path=xl/sharedStrings.xml><?xml version="1.0" encoding="utf-8"?>
<sst xmlns="http://schemas.openxmlformats.org/spreadsheetml/2006/main" count="255" uniqueCount="255">
  <si>
    <t>ÍTEM</t>
  </si>
  <si>
    <t>PARÂMETRO</t>
  </si>
  <si>
    <t>Valor</t>
  </si>
  <si>
    <t>Fator de pontuação</t>
  </si>
  <si>
    <t>Somatório</t>
  </si>
  <si>
    <t>1. ATIVIDADES DE ENSINO</t>
  </si>
  <si>
    <t>1.1 Encargos Didáticos de Ensino</t>
  </si>
  <si>
    <t>1.1.1</t>
  </si>
  <si>
    <t>Horas de Aula – Quantidade total</t>
  </si>
  <si>
    <t>1.1.2</t>
  </si>
  <si>
    <t>Horas de Aula no Ensino Médio Integrado</t>
  </si>
  <si>
    <t>1.1.3</t>
  </si>
  <si>
    <t>Turmas/Disciplinas (Quantidade de cadernos de chamada)</t>
  </si>
  <si>
    <t>1.1.4</t>
  </si>
  <si>
    <t>Horas de aulas em disciplinas que utilizem laboratórios. 0,1 pontos para hora, conforme diários de classes entregues na secretaria escolar.</t>
  </si>
  <si>
    <t>1.2 Outras Atividades de Ensino</t>
  </si>
  <si>
    <t>1.2.1</t>
  </si>
  <si>
    <t>Orientação de trabalho de conclusão de curso (por orientando, por semestre)</t>
  </si>
  <si>
    <t>1.2.2</t>
  </si>
  <si>
    <t>Orientações de estágio curricular obrigatório (por orientando, por semestre)</t>
  </si>
  <si>
    <t>1.2.3</t>
  </si>
  <si>
    <t>Supervisão de estágio (por orientando, por semestre)</t>
  </si>
  <si>
    <t>1.2.4</t>
  </si>
  <si>
    <t xml:space="preserve">Participação em bancas de tese ou dissertação </t>
  </si>
  <si>
    <t>1.2.5</t>
  </si>
  <si>
    <t>Participação em banca de monografia, trabalho de conclusão de cursos técnicos e superiores, bem como disciplinas de projetos e relatórios de estágios que possuírem bancas</t>
  </si>
  <si>
    <t>1.2.6</t>
  </si>
  <si>
    <t>Outras orientações (por orientando, por semestre)</t>
  </si>
  <si>
    <t>1.2.7</t>
  </si>
  <si>
    <t>Responsável por grupo de alunos em saídas para realização de atividades externas (visita técnica, evento cultural, apresentação artística ou cultural e competição esportiva) – por atividade</t>
  </si>
  <si>
    <t>1.2.8</t>
  </si>
  <si>
    <t>Acompanhamento de grupo de alunos em saídas para realização de atividades externas (visita técnica, evento cultural, apresentação artística ou cultural e competição esportiva) – por atividade</t>
  </si>
  <si>
    <t>1.2.9</t>
  </si>
  <si>
    <t xml:space="preserve">Responsável por projeto de Ensino aprovado por órgão competente da instituição (por projeto e por mês) </t>
  </si>
  <si>
    <t>Total do sub-grupo 1.2</t>
  </si>
  <si>
    <t>Total do Grupo 1</t>
  </si>
  <si>
    <t>2. ATIVIDADES DE PESQUISA E EXTENSÃO</t>
  </si>
  <si>
    <t>2.1 Atividades de Ensino e Gestão de vinculadas a Pesquisa e Extensão</t>
  </si>
  <si>
    <t>2.1.1</t>
  </si>
  <si>
    <t>Orientação de bolsistas de Pesquisa ou Extensão (por semestre)</t>
  </si>
  <si>
    <t>2.1.2</t>
  </si>
  <si>
    <t>Responsável por projeto ou por programa de pesquisa ou de extensão aprovados por órgão competente da instituição (a cada hora de coordenação)</t>
  </si>
  <si>
    <t>2.1.3</t>
  </si>
  <si>
    <t>Participação em atividades de projetos de pesquisa ou de extensão aprovados por órgão competente da instituição (a cada hora de participação)</t>
  </si>
  <si>
    <t>2.1.4</t>
  </si>
  <si>
    <t>Realização de Curso, Workshop, Oficina, entre outras atividades relacionadas ao Ensino em Projetos/Programas de Extensão (por hora de aula)</t>
  </si>
  <si>
    <t>2.1.5</t>
  </si>
  <si>
    <r>
      <t xml:space="preserve">Consultor </t>
    </r>
    <r>
      <rPr>
        <i/>
        <sz val="10"/>
        <color indexed="8"/>
        <rFont val="Arial"/>
        <family val="2"/>
      </rPr>
      <t>ad hoc</t>
    </r>
    <r>
      <rPr>
        <sz val="10"/>
        <color indexed="8"/>
        <rFont val="Arial"/>
        <family val="2"/>
      </rPr>
      <t xml:space="preserve"> (por trabalho)</t>
    </r>
  </si>
  <si>
    <t>2.1.6</t>
  </si>
  <si>
    <t>Membro de Comitê Editorial de publicação (por mês de participação)</t>
  </si>
  <si>
    <t>2.1.7</t>
  </si>
  <si>
    <t>Organizador de periódico (por edição)</t>
  </si>
  <si>
    <t>2.2. Produção Acadêmica e Publicações</t>
  </si>
  <si>
    <t>2.2.1</t>
  </si>
  <si>
    <t>Publicação de livro com ISBN</t>
  </si>
  <si>
    <t>2.2.2</t>
  </si>
  <si>
    <t>Publicação de capítulo de livro com ISBN</t>
  </si>
  <si>
    <t>2.2.3</t>
  </si>
  <si>
    <t>Publicação de verbete em dicionário técnico</t>
  </si>
  <si>
    <t>2.2.4</t>
  </si>
  <si>
    <t>Tradução de livro publicado com ISBN</t>
  </si>
  <si>
    <t>2.2.5</t>
  </si>
  <si>
    <t>Tradução de capítulo de livro com ISBN</t>
  </si>
  <si>
    <t>2.2.6</t>
  </si>
  <si>
    <t>Edição ou organização de livro publicado com ISBN</t>
  </si>
  <si>
    <t>2.2.7</t>
  </si>
  <si>
    <t>Publicação de artigo científico em revista indexada (ISSN), registrada no Qualis A1 ou A2</t>
  </si>
  <si>
    <t>2.2.8</t>
  </si>
  <si>
    <t>Publicação de artigo científico em revista indexada (ISSN), registrada no Qualis B1 ou B2</t>
  </si>
  <si>
    <t>2.2.9</t>
  </si>
  <si>
    <t>Publicação de artigo científico em revista indexada (ISSN), registrada no Qualis B3, B4 ou B5</t>
  </si>
  <si>
    <t>2.2.10</t>
  </si>
  <si>
    <t xml:space="preserve">Publicação de artigo científico em revista do IFRS </t>
  </si>
  <si>
    <t>2.2.11</t>
  </si>
  <si>
    <t>Publicação de artigo científico em revista Qualis C ou não indexada</t>
  </si>
  <si>
    <t>2.2.12</t>
  </si>
  <si>
    <t>Publicação de artigo na imprensa interna ou externa ao IFRS</t>
  </si>
  <si>
    <t>2.2.13</t>
  </si>
  <si>
    <t>Publicação em sítio eletrônico especializado</t>
  </si>
  <si>
    <t>2.2.14</t>
  </si>
  <si>
    <t>Publicação de resenha ou nota científica em revista indexada (ISSN)</t>
  </si>
  <si>
    <t>2.2.15</t>
  </si>
  <si>
    <t>Publicação de trabalho completo em anais de evento internacional</t>
  </si>
  <si>
    <t>2.2.16</t>
  </si>
  <si>
    <t>Publicação de trabalho completo em anais de evento nacional</t>
  </si>
  <si>
    <t>2.2.17</t>
  </si>
  <si>
    <t>Apresentação de trabalhos em seminários científicos internacionais</t>
  </si>
  <si>
    <t>2.2.18</t>
  </si>
  <si>
    <t>Apresentação de trabalhos em seminários científicos nacionais</t>
  </si>
  <si>
    <t>2.2.19</t>
  </si>
  <si>
    <t>Publicação de resumo expandido em anais de evento internacional</t>
  </si>
  <si>
    <t>2.2.20</t>
  </si>
  <si>
    <t>Publicação de resumo expandido em anais de evento nacional</t>
  </si>
  <si>
    <t>2.2.21</t>
  </si>
  <si>
    <t>Publicação de resumo em anais de evento internacional</t>
  </si>
  <si>
    <t>2.2.22</t>
  </si>
  <si>
    <t>Publicação de resumo em anais de evento nacional</t>
  </si>
  <si>
    <t>2.2.23</t>
  </si>
  <si>
    <t>Participação como conferencista, palestrante, moderador ou membro de mesa redonda em eventos científicos/tecnológicos internacionais</t>
  </si>
  <si>
    <t>2.2.24</t>
  </si>
  <si>
    <t>Participação como conferencista, palestrante, moderador ou membro de mesa redonda em eventos científicos/tecnológicos nacionais ou em outras instituições.</t>
  </si>
  <si>
    <t>2.2.25</t>
  </si>
  <si>
    <t>Avaliação/revisão de artigo por solicitação de periódico científico Qualis A</t>
  </si>
  <si>
    <t>2.2.26</t>
  </si>
  <si>
    <t>Avaliação/revisão de artigo por solicitação de periódico científico Qualis B</t>
  </si>
  <si>
    <t>2.2.27</t>
  </si>
  <si>
    <t>Avaliação/revisão de artigo por solicitação de periódico científico não indexado</t>
  </si>
  <si>
    <t>2.2.28</t>
  </si>
  <si>
    <t>Ministrante de curso em evento internacional</t>
  </si>
  <si>
    <t>2.2.29</t>
  </si>
  <si>
    <t>Ministrante de curso em evento nacional</t>
  </si>
  <si>
    <t>2.2.30</t>
  </si>
  <si>
    <t>Trabalhos publicados ou apresentados por alunos em mostras técnicas, de iniciação científica e outras que conste o docente como orientador (por trabalho)</t>
  </si>
  <si>
    <t>2.2.31</t>
  </si>
  <si>
    <t xml:space="preserve">Intérprete em eventos oficiais não remunerados – por horas trabalhadas </t>
  </si>
  <si>
    <t>2.2.32</t>
  </si>
  <si>
    <t>Jurado de concurso literário ou artístico na área de atuação do docente (por evento)</t>
  </si>
  <si>
    <t>2.3 Registros de Propriedade</t>
  </si>
  <si>
    <t>2.3.1</t>
  </si>
  <si>
    <t>Patente de invenção concedida</t>
  </si>
  <si>
    <t>2.3.2</t>
  </si>
  <si>
    <t>Patente de invenção depositada</t>
  </si>
  <si>
    <t>2.3.3</t>
  </si>
  <si>
    <t>Registro de marcas, softwares e cultivares</t>
  </si>
  <si>
    <t>2.4 Organização de Eventos, Congressos, Seminários, Mostras Tecnológicas e Afins</t>
  </si>
  <si>
    <t>2.4.1</t>
  </si>
  <si>
    <t>Organização de eventos esportivos, acadêmicos e culturais (por evento)</t>
  </si>
  <si>
    <t>2.4.2</t>
  </si>
  <si>
    <t>Edição de radio, cinema, vídeo ou televisão, vinculada à atividade docente/IFRS</t>
  </si>
  <si>
    <t>2.4.3</t>
  </si>
  <si>
    <t>Participação na organização de mostra científica/tecnológica do IFRS</t>
  </si>
  <si>
    <t>2.4.4</t>
  </si>
  <si>
    <t>Avaliação/revisão de trabalho em eventos internacionais – por trabalho</t>
  </si>
  <si>
    <t>2.4.5</t>
  </si>
  <si>
    <t>Avaliação/revisão de trabalho em eventos nacionais – por trabalho</t>
  </si>
  <si>
    <t>2.5 Produção Artístico-Culturais</t>
  </si>
  <si>
    <t>2.5.1</t>
  </si>
  <si>
    <t>Autoria de peça teatral ou musical publicada</t>
  </si>
  <si>
    <t>2.5.2</t>
  </si>
  <si>
    <t>Direção de peças teatrais, cinema ou vídeo</t>
  </si>
  <si>
    <t>2.5.3</t>
  </si>
  <si>
    <t>Coreografia apresentada</t>
  </si>
  <si>
    <t>2.5.4</t>
  </si>
  <si>
    <t>Roteiro de cinema, vídeo, rádio ou televisão</t>
  </si>
  <si>
    <t>2.5.5</t>
  </si>
  <si>
    <t>Partitura editada</t>
  </si>
  <si>
    <t>2.5.6</t>
  </si>
  <si>
    <t>Composição musical apresentada ou criada para cinema, vídeo, rádio, televisão, teatro ou dança</t>
  </si>
  <si>
    <t>2.5.7</t>
  </si>
  <si>
    <t>Arranjo de peças musicais instrumentais ou vocais</t>
  </si>
  <si>
    <t>2.5.8</t>
  </si>
  <si>
    <t>Exposições individuais de fotografias, biografias e outros gêneros de interesse do setor</t>
  </si>
  <si>
    <t>2.5.9</t>
  </si>
  <si>
    <t>Curadoria de exposições científicas ou artísticas</t>
  </si>
  <si>
    <t>2.5.10</t>
  </si>
  <si>
    <t>Participação em salões de arte ou exposições coletivas de artes plásticas e fotografia referendada pelo conselho de instituições reconhecidas</t>
  </si>
  <si>
    <t>2.5.11</t>
  </si>
  <si>
    <t>Produção de espetáculos, cinema, radio, televisão, vídeo, audiovisual ou mídias eletrônicas</t>
  </si>
  <si>
    <t>2.5.12</t>
  </si>
  <si>
    <t>Participação especial/parcial em concerto, show ou recital</t>
  </si>
  <si>
    <t>2.5.13</t>
  </si>
  <si>
    <t xml:space="preserve">Recital, show ou concerto  </t>
  </si>
  <si>
    <t>2.5.14</t>
  </si>
  <si>
    <t>Reapresentação de recital, show, concerto ou outra apresentação artística</t>
  </si>
  <si>
    <t>Total do Grupo 2</t>
  </si>
  <si>
    <t xml:space="preserve">3. EXERCÍCIO DE GESTÃO ACADÊMICA </t>
  </si>
  <si>
    <t>3.1</t>
  </si>
  <si>
    <t>Cargo de Reitor, Pró-Reitor e Direção Geral de Câmpus (por mês de exercício)</t>
  </si>
  <si>
    <t>3.2</t>
  </si>
  <si>
    <t>Outros cargos em exercício na Reitoria e que impedem o docente de executar atividades de Ensino, Pesquisa e Extensão (70 pontos por mês)</t>
  </si>
  <si>
    <t>3.3</t>
  </si>
  <si>
    <t>Cargos de direção (por mês de exercício)</t>
  </si>
  <si>
    <t>3.4</t>
  </si>
  <si>
    <t>Cargos de coordenação (por mês de exercício)</t>
  </si>
  <si>
    <t>3.5</t>
  </si>
  <si>
    <t>Cargos de coordenação de curso (por mês de exercício)</t>
  </si>
  <si>
    <t>3.6</t>
  </si>
  <si>
    <t>Membro de comissões permanentes (por mês de exercício)</t>
  </si>
  <si>
    <t>3.7</t>
  </si>
  <si>
    <t>Membro de comissões permanentes multicampus (por mês de exercício) Obs. Caso pontue na comissão multicampus não deverá pontuar na comissão do câmpus.</t>
  </si>
  <si>
    <t>3.8</t>
  </si>
  <si>
    <t>Membro de comissão de sindicância e processo administrativo por designação (por mês de participação)</t>
  </si>
  <si>
    <t>3.9</t>
  </si>
  <si>
    <t>Membro de Comissão constituída por ato da Direção do Campus (por mês de exercício)</t>
  </si>
  <si>
    <t>3.10</t>
  </si>
  <si>
    <t>Membro de comissão de elaboração ou revisão de PPC (por elaboração ou revisão concluída e aprovada no conselho de câmpus - por mês de exercício)</t>
  </si>
  <si>
    <t>3.11</t>
  </si>
  <si>
    <t>Participação no CONSUP (por mês de exercício)</t>
  </si>
  <si>
    <t>3.12</t>
  </si>
  <si>
    <t>Participação em órgãos colegiados no câmpus (Conselho de Câmpus, Colegiado de Curso, NDE, entre outros) (por mês de exercício).</t>
  </si>
  <si>
    <t>3.13</t>
  </si>
  <si>
    <t>Participação em Grupos de Trabalho criado para o estudo, desenvolvimento ou revisão de regulamentações específicas no âmbito do IFRS. (por mês de exercício)</t>
  </si>
  <si>
    <t>3.14</t>
  </si>
  <si>
    <t>Participação em Grupos de Trabalho criado para o estudo, desenvolvimento ou revisão de regulamentações específicas no âmbito do Câmpus. (por mês de exercício)</t>
  </si>
  <si>
    <t>3.15</t>
  </si>
  <si>
    <t>Participação em núcleos vinculados à ações afirmativas (por mês de exercício)</t>
  </si>
  <si>
    <t>3.16</t>
  </si>
  <si>
    <t>Substituição de Reitor, Diretor Geral, Diretor Sistêmico e Coordenador (1/30 da pontuação referente ao cargo exercido por dia de exercício).</t>
  </si>
  <si>
    <t>-</t>
  </si>
  <si>
    <t>3.17</t>
  </si>
  <si>
    <t>Responsável Técnico por: Laboratório; Setor de Produção (agrário); científicos e educacionais</t>
  </si>
  <si>
    <t>3.18</t>
  </si>
  <si>
    <t>Representação em órgãos ligados a Ciência e Tecnologia (por mês)</t>
  </si>
  <si>
    <t>3.19</t>
  </si>
  <si>
    <t>Participação como membro de conselho ou associação representativa de classe profissional ou sindical (por mês de participação)</t>
  </si>
  <si>
    <t>3.20</t>
  </si>
  <si>
    <t>Participação em banca examinadora de concurso público para a contratação de docentes efetivos do IFRS</t>
  </si>
  <si>
    <t>3.21</t>
  </si>
  <si>
    <t>Participação em banca examinadora de concurso público para a contratação de docentes efetivos de outras Instituições Educacionais</t>
  </si>
  <si>
    <t>3.22</t>
  </si>
  <si>
    <t>Participação em Processo Seletivo Simplificado para a contratação de docentes Substitutos ou Temporários do IFRS.</t>
  </si>
  <si>
    <t>3.23</t>
  </si>
  <si>
    <t>Elaboração de Questões para Concurso Público do IFRS (por questão)</t>
  </si>
  <si>
    <t>3.24</t>
  </si>
  <si>
    <t>Elaboração de Questões para ENEM / ENADE (por questão)</t>
  </si>
  <si>
    <t>Total do Grupo 3</t>
  </si>
  <si>
    <t>4. CAPACITAÇÃO DOCENTE</t>
  </si>
  <si>
    <t>4.1</t>
  </si>
  <si>
    <r>
      <t xml:space="preserve">Matrícula em curso de pós-graduação </t>
    </r>
    <r>
      <rPr>
        <i/>
        <sz val="10"/>
        <color indexed="8"/>
        <rFont val="Arial"/>
        <family val="2"/>
      </rPr>
      <t>stricto sensu</t>
    </r>
    <r>
      <rPr>
        <sz val="10"/>
        <color indexed="8"/>
        <rFont val="Arial"/>
        <family val="2"/>
      </rPr>
      <t xml:space="preserve"> sem afastamento (por mês de vínculo, incluindo férias)</t>
    </r>
  </si>
  <si>
    <t>4.2</t>
  </si>
  <si>
    <t>Defesa de dissertação/tese homologada pelo programa de pós graduação (uma única vez por titulação)</t>
  </si>
  <si>
    <t>4.3</t>
  </si>
  <si>
    <t>Aprovação em qualificação de projetos de mestrado ou doutorado</t>
  </si>
  <si>
    <t>4.4</t>
  </si>
  <si>
    <t>Curso de licenciatura em educação profissional e tecnológica (por hora aula cursada com aprovação)</t>
  </si>
  <si>
    <t>4.5</t>
  </si>
  <si>
    <r>
      <t xml:space="preserve">Participação em curso de pós-graduação </t>
    </r>
    <r>
      <rPr>
        <i/>
        <sz val="10"/>
        <color indexed="8"/>
        <rFont val="Arial"/>
        <family val="2"/>
      </rPr>
      <t xml:space="preserve">lato sensu </t>
    </r>
    <r>
      <rPr>
        <sz val="10"/>
        <color indexed="8"/>
        <rFont val="Arial"/>
        <family val="2"/>
      </rPr>
      <t>sem afastamento (por hora aula cursada com aprovação)</t>
    </r>
  </si>
  <si>
    <t>4.6</t>
  </si>
  <si>
    <r>
      <t xml:space="preserve">Participação em cursos de capacitação, incluindo disciplinas cursadas como aluno especial em programas de pós-graduação </t>
    </r>
    <r>
      <rPr>
        <i/>
        <sz val="10"/>
        <color indexed="8"/>
        <rFont val="Arial"/>
        <family val="2"/>
      </rPr>
      <t>stricto sensu</t>
    </r>
    <r>
      <rPr>
        <sz val="10"/>
        <color indexed="8"/>
        <rFont val="Arial"/>
        <family val="2"/>
      </rPr>
      <t xml:space="preserve"> sem afastamento (por hora de aula)</t>
    </r>
  </si>
  <si>
    <t>4.7</t>
  </si>
  <si>
    <t>Conclusão de pós-doutorado</t>
  </si>
  <si>
    <t>4.8</t>
  </si>
  <si>
    <t>Participação em Eventos (Congressos, Conferências, Seminários, Mostras Tecnológicas e Afins) internacionais sem apresentação de trabalho – por evento</t>
  </si>
  <si>
    <t>4.9</t>
  </si>
  <si>
    <t>Participação em Eventos (Congressos, Conferências, Seminários, Mostras Tecnológicas e Afins) nacionais sem apresentação de trabalho – por evento</t>
  </si>
  <si>
    <t>Total do Grupo 4</t>
  </si>
  <si>
    <t>5. DESEMPENHO DIDÁTICO</t>
  </si>
  <si>
    <t>5.1</t>
  </si>
  <si>
    <t>Avaliação pelo Corpo Discente</t>
  </si>
  <si>
    <t>90 - 150</t>
  </si>
  <si>
    <t>Total do Grupo 5</t>
  </si>
  <si>
    <t>Total Global</t>
  </si>
  <si>
    <t>Cidade e Data</t>
  </si>
  <si>
    <t>Assinatura</t>
  </si>
  <si>
    <t>Nome:</t>
  </si>
  <si>
    <t>Área:</t>
  </si>
  <si>
    <t>Siape:</t>
  </si>
  <si>
    <t>Data de Início do Interstício Avaliado:</t>
  </si>
  <si>
    <t>Data de Término do Interstício Avaliado:</t>
  </si>
  <si>
    <t>Total do sub-grupo 1.1</t>
  </si>
  <si>
    <t>SERVIÇO PÚBLICO FEDERAL</t>
  </si>
  <si>
    <t>Ministério da Educação</t>
  </si>
  <si>
    <t>Secretaria de Educação Profissional e Tecnológica</t>
  </si>
  <si>
    <t>Instituto Federal de Educação, Ciência e Tecnologia do Rio Grande do Sul</t>
  </si>
  <si>
    <t>Campus Bento Gonçalves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</si>
</sst>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sz val="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vertical="center" wrapText="1"/>
      <protection hidden="1"/>
    </xf>
    <xf numFmtId="0" fontId="1" fillId="3" borderId="0" xfId="0" applyFont="1" applyFill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vertical="center" wrapText="1"/>
      <protection hidden="1"/>
    </xf>
    <xf numFmtId="0" fontId="6" fillId="0" borderId="0" xfId="0" applyFont="1" applyProtection="1">
      <protection hidden="1"/>
    </xf>
    <xf numFmtId="0" fontId="0" fillId="0" borderId="5" xfId="0" applyBorder="1" applyProtection="1">
      <protection hidden="1"/>
    </xf>
    <xf numFmtId="0" fontId="7" fillId="0" borderId="0" xfId="0" applyFont="1" applyProtection="1">
      <protection hidden="1"/>
    </xf>
    <xf numFmtId="0" fontId="0" fillId="0" borderId="0" xfId="0" applyBorder="1" applyProtection="1">
      <protection hidden="1"/>
    </xf>
    <xf numFmtId="2" fontId="0" fillId="0" borderId="5" xfId="0" applyNumberFormat="1" applyBorder="1" applyProtection="1">
      <protection hidden="1"/>
    </xf>
    <xf numFmtId="2" fontId="7" fillId="0" borderId="0" xfId="0" applyNumberFormat="1" applyFont="1" applyProtection="1">
      <protection hidden="1"/>
    </xf>
    <xf numFmtId="2" fontId="0" fillId="0" borderId="0" xfId="0" applyNumberFormat="1" applyBorder="1" applyProtection="1">
      <protection hidden="1"/>
    </xf>
    <xf numFmtId="2" fontId="1" fillId="2" borderId="3" xfId="0" applyNumberFormat="1" applyFont="1" applyFill="1" applyBorder="1" applyAlignment="1" applyProtection="1">
      <alignment horizontal="center" vertical="center" wrapText="1"/>
      <protection hidden="1"/>
    </xf>
    <xf numFmtId="2" fontId="1" fillId="3" borderId="0" xfId="0" applyNumberFormat="1" applyFont="1" applyFill="1" applyAlignment="1" applyProtection="1">
      <alignment vertical="center" wrapText="1"/>
      <protection hidden="1"/>
    </xf>
    <xf numFmtId="2" fontId="0" fillId="0" borderId="0" xfId="0" applyNumberFormat="1"/>
    <xf numFmtId="0" fontId="0" fillId="0" borderId="5" xfId="0" applyNumberFormat="1" applyBorder="1" applyProtection="1">
      <protection hidden="1"/>
    </xf>
    <xf numFmtId="0" fontId="7" fillId="0" borderId="0" xfId="0" applyNumberFormat="1" applyFont="1" applyProtection="1">
      <protection hidden="1"/>
    </xf>
    <xf numFmtId="0" fontId="0" fillId="0" borderId="0" xfId="0" applyNumberFormat="1" applyBorder="1" applyProtection="1">
      <protection hidden="1"/>
    </xf>
    <xf numFmtId="0" fontId="1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0" applyNumberFormat="1" applyFont="1" applyBorder="1" applyAlignment="1" applyProtection="1">
      <alignment horizontal="center" vertical="center" wrapText="1"/>
      <protection hidden="1"/>
    </xf>
    <xf numFmtId="0" fontId="1" fillId="3" borderId="5" xfId="0" applyNumberFormat="1" applyFont="1" applyFill="1" applyBorder="1" applyAlignment="1" applyProtection="1">
      <alignment vertical="center" wrapText="1"/>
      <protection hidden="1"/>
    </xf>
    <xf numFmtId="0" fontId="0" fillId="0" borderId="0" xfId="0" applyNumberFormat="1"/>
    <xf numFmtId="0" fontId="0" fillId="0" borderId="5" xfId="0" applyNumberFormat="1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5" xfId="0" applyNumberFormat="1" applyBorder="1" applyAlignment="1" applyProtection="1">
      <alignment horizontal="center" vertical="center"/>
      <protection hidden="1"/>
    </xf>
    <xf numFmtId="0" fontId="6" fillId="0" borderId="0" xfId="0" applyNumberFormat="1" applyFont="1" applyAlignment="1" applyProtection="1">
      <alignment horizontal="center" vertical="center"/>
      <protection hidden="1"/>
    </xf>
    <xf numFmtId="0" fontId="7" fillId="0" borderId="0" xfId="0" applyNumberFormat="1" applyFont="1" applyAlignment="1" applyProtection="1">
      <alignment horizontal="center" vertical="center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0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3" xfId="0" quotePrefix="1" applyNumberFormat="1" applyFont="1" applyBorder="1" applyAlignment="1" applyProtection="1">
      <alignment horizontal="center" vertical="center" wrapText="1"/>
      <protection locked="0"/>
    </xf>
    <xf numFmtId="0" fontId="1" fillId="3" borderId="5" xfId="0" applyNumberFormat="1" applyFont="1" applyFill="1" applyBorder="1" applyAlignment="1" applyProtection="1">
      <alignment horizontal="center" vertical="center" wrapText="1"/>
      <protection hidden="1"/>
    </xf>
    <xf numFmtId="2" fontId="1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0" fillId="0" borderId="0" xfId="0" applyBorder="1"/>
    <xf numFmtId="0" fontId="0" fillId="0" borderId="5" xfId="0" applyBorder="1"/>
    <xf numFmtId="2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6" xfId="0" applyFont="1" applyFill="1" applyBorder="1" applyAlignment="1" applyProtection="1">
      <alignment vertical="center" wrapText="1"/>
      <protection hidden="1"/>
    </xf>
    <xf numFmtId="2" fontId="1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Protection="1"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/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0" fillId="0" borderId="2" xfId="0" applyBorder="1" applyAlignment="1">
      <alignment horizontal="left" vertical="center" wrapText="1"/>
    </xf>
    <xf numFmtId="0" fontId="1" fillId="2" borderId="3" xfId="0" applyFont="1" applyFill="1" applyBorder="1" applyAlignment="1" applyProtection="1">
      <alignment vertical="center" wrapText="1"/>
      <protection hidden="1"/>
    </xf>
    <xf numFmtId="0" fontId="1" fillId="2" borderId="4" xfId="0" applyFont="1" applyFill="1" applyBorder="1" applyAlignment="1" applyProtection="1">
      <alignment vertical="center" wrapText="1"/>
      <protection hidden="1"/>
    </xf>
    <xf numFmtId="0" fontId="2" fillId="2" borderId="3" xfId="0" applyFont="1" applyFill="1" applyBorder="1" applyAlignment="1" applyProtection="1">
      <alignment vertical="center" wrapText="1"/>
      <protection hidden="1"/>
    </xf>
    <xf numFmtId="0" fontId="2" fillId="0" borderId="3" xfId="0" applyFont="1" applyBorder="1" applyAlignment="1" applyProtection="1">
      <alignment vertical="center" wrapText="1"/>
      <protection hidden="1"/>
    </xf>
    <xf numFmtId="0" fontId="1" fillId="0" borderId="7" xfId="0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0" fontId="1" fillId="2" borderId="3" xfId="0" applyFont="1" applyFill="1" applyBorder="1" applyAlignment="1" applyProtection="1">
      <alignment horizontal="left" vertical="center" wrapText="1"/>
      <protection hidden="1"/>
    </xf>
    <xf numFmtId="0" fontId="1" fillId="3" borderId="0" xfId="0" applyFont="1" applyFill="1" applyAlignment="1" applyProtection="1">
      <alignment horizontal="center" vertical="center" wrapText="1"/>
      <protection hidden="1"/>
    </xf>
    <xf numFmtId="14" fontId="0" fillId="0" borderId="5" xfId="0" applyNumberFormat="1" applyBorder="1" applyAlignment="1" applyProtection="1">
      <alignment horizontal="left"/>
      <protection hidden="1"/>
    </xf>
    <xf numFmtId="0" fontId="0" fillId="0" borderId="5" xfId="0" applyBorder="1" applyAlignment="1" applyProtection="1">
      <alignment horizontal="left"/>
      <protection hidden="1"/>
    </xf>
    <xf numFmtId="14" fontId="0" fillId="0" borderId="6" xfId="0" applyNumberFormat="1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0" fillId="0" borderId="6" xfId="0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3" fillId="0" borderId="6" xfId="0" applyFont="1" applyBorder="1" applyAlignment="1" applyProtection="1">
      <alignment horizontal="left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904874</xdr:colOff>
      <xdr:row>0</xdr:row>
      <xdr:rowOff>61795</xdr:rowOff>
    </xdr:from>
    <xdr:to>
      <xdr:col>3</xdr:col>
      <xdr:colOff>1755035</xdr:colOff>
      <xdr:row>0</xdr:row>
      <xdr:rowOff>981075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EDF1007-5569-4E94-9DA5-AC56D6638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4" y="61795"/>
          <a:ext cx="850161" cy="919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DABC3-B0FE-44A9-9660-AE8919F1DEF5}">
  <dimension ref="A1:G153"/>
  <sheetViews>
    <sheetView tabSelected="1" showWhiteSpace="0" topLeftCell="A137" zoomScaleNormal="100" zoomScalePageLayoutView="110" workbookViewId="0">
      <selection activeCell="B153" sqref="B153:G153"/>
    </sheetView>
  </sheetViews>
  <sheetFormatPr defaultColWidth="16.42578125" defaultRowHeight="15" x14ac:dyDescent="0.25"/>
  <cols>
    <col min="1" max="1" width="2.7109375" customWidth="1"/>
    <col min="2" max="2" width="7.42578125" bestFit="1" customWidth="1"/>
    <col min="4" max="4" width="34" customWidth="1"/>
    <col min="5" max="5" width="7.85546875" style="26" customWidth="1"/>
    <col min="6" max="6" width="11.5703125" style="23" bestFit="1" customWidth="1"/>
    <col min="7" max="7" width="16.42578125" style="16"/>
  </cols>
  <sheetData>
    <row r="1" spans="1:7" ht="78" customHeight="1" x14ac:dyDescent="0.25">
      <c r="C1" s="61"/>
      <c r="D1" s="61"/>
      <c r="E1" s="61"/>
      <c r="F1" s="61"/>
    </row>
    <row r="2" spans="1:7" x14ac:dyDescent="0.25">
      <c r="C2" s="61" t="s">
        <v>250</v>
      </c>
      <c r="D2" s="61"/>
      <c r="E2" s="61"/>
      <c r="F2" s="61"/>
    </row>
    <row r="3" spans="1:7" x14ac:dyDescent="0.25">
      <c r="C3" s="61" t="s">
        <v>251</v>
      </c>
      <c r="D3" s="61"/>
      <c r="E3" s="61"/>
      <c r="F3" s="61"/>
    </row>
    <row r="4" spans="1:7" x14ac:dyDescent="0.25">
      <c r="C4" s="61" t="s">
        <v>252</v>
      </c>
      <c r="D4" s="61"/>
      <c r="E4" s="61"/>
      <c r="F4" s="61"/>
    </row>
    <row r="5" spans="1:7" x14ac:dyDescent="0.25">
      <c r="C5" s="61" t="s">
        <v>253</v>
      </c>
      <c r="D5" s="61"/>
      <c r="E5" s="61"/>
      <c r="F5" s="61"/>
    </row>
    <row r="6" spans="1:7" x14ac:dyDescent="0.25">
      <c r="C6" s="61" t="s">
        <v>254</v>
      </c>
      <c r="D6" s="61"/>
      <c r="E6" s="61"/>
      <c r="F6" s="61"/>
    </row>
    <row r="7" spans="1:7" x14ac:dyDescent="0.25">
      <c r="C7" s="25"/>
      <c r="D7" s="25"/>
      <c r="F7" s="25"/>
    </row>
    <row r="8" spans="1:7" ht="15.75" x14ac:dyDescent="0.25">
      <c r="B8" s="7" t="s">
        <v>244</v>
      </c>
      <c r="C8" s="58"/>
      <c r="D8" s="58"/>
      <c r="E8" s="27"/>
      <c r="F8" s="17"/>
      <c r="G8" s="11"/>
    </row>
    <row r="9" spans="1:7" ht="15.75" x14ac:dyDescent="0.25">
      <c r="B9" s="7" t="s">
        <v>245</v>
      </c>
      <c r="C9" s="62"/>
      <c r="D9" s="62"/>
      <c r="E9" s="28" t="s">
        <v>246</v>
      </c>
      <c r="F9" s="24"/>
      <c r="G9" s="11"/>
    </row>
    <row r="10" spans="1:7" x14ac:dyDescent="0.25">
      <c r="B10" s="9"/>
      <c r="C10" s="9"/>
      <c r="D10" s="9"/>
      <c r="E10" s="29"/>
      <c r="F10" s="18"/>
      <c r="G10" s="12"/>
    </row>
    <row r="11" spans="1:7" ht="15.75" x14ac:dyDescent="0.25">
      <c r="B11" s="1"/>
      <c r="C11" s="7" t="s">
        <v>247</v>
      </c>
      <c r="D11" s="10"/>
      <c r="E11" s="57"/>
      <c r="F11" s="58"/>
      <c r="G11" s="11"/>
    </row>
    <row r="12" spans="1:7" ht="15.75" x14ac:dyDescent="0.25">
      <c r="B12" s="1"/>
      <c r="C12" s="7" t="s">
        <v>248</v>
      </c>
      <c r="D12" s="10"/>
      <c r="E12" s="59"/>
      <c r="F12" s="60"/>
      <c r="G12" s="11"/>
    </row>
    <row r="13" spans="1:7" ht="15.75" x14ac:dyDescent="0.25">
      <c r="B13" s="1"/>
      <c r="C13" s="7"/>
      <c r="D13" s="10"/>
      <c r="E13" s="30"/>
      <c r="F13" s="19"/>
      <c r="G13" s="13"/>
    </row>
    <row r="14" spans="1:7" ht="25.5" x14ac:dyDescent="0.25">
      <c r="A14" s="1"/>
      <c r="B14" s="2" t="s">
        <v>0</v>
      </c>
      <c r="C14" s="2" t="s">
        <v>1</v>
      </c>
      <c r="D14" s="3"/>
      <c r="E14" s="31" t="s">
        <v>2</v>
      </c>
      <c r="F14" s="20" t="s">
        <v>3</v>
      </c>
      <c r="G14" s="14" t="s">
        <v>4</v>
      </c>
    </row>
    <row r="15" spans="1:7" x14ac:dyDescent="0.25">
      <c r="A15" s="1"/>
      <c r="B15" s="49" t="s">
        <v>5</v>
      </c>
      <c r="C15" s="50"/>
      <c r="D15" s="50"/>
      <c r="E15" s="49"/>
      <c r="F15" s="49"/>
      <c r="G15" s="49"/>
    </row>
    <row r="16" spans="1:7" x14ac:dyDescent="0.25">
      <c r="A16" s="1"/>
      <c r="B16" s="51" t="s">
        <v>6</v>
      </c>
      <c r="C16" s="51"/>
      <c r="D16" s="51"/>
      <c r="E16" s="51"/>
      <c r="F16" s="51"/>
      <c r="G16" s="51"/>
    </row>
    <row r="17" spans="1:7" x14ac:dyDescent="0.25">
      <c r="A17" s="1"/>
      <c r="B17" s="4" t="s">
        <v>7</v>
      </c>
      <c r="C17" s="47" t="s">
        <v>8</v>
      </c>
      <c r="D17" s="48"/>
      <c r="E17" s="32"/>
      <c r="F17" s="21">
        <v>1.75</v>
      </c>
      <c r="G17" s="14">
        <f>E17*F17</f>
        <v>0</v>
      </c>
    </row>
    <row r="18" spans="1:7" x14ac:dyDescent="0.25">
      <c r="A18" s="1"/>
      <c r="B18" s="4" t="s">
        <v>9</v>
      </c>
      <c r="C18" s="47" t="s">
        <v>10</v>
      </c>
      <c r="D18" s="48"/>
      <c r="E18" s="32"/>
      <c r="F18" s="21">
        <v>0.17499999999999999</v>
      </c>
      <c r="G18" s="14">
        <f t="shared" ref="G18:G20" si="0">E18*F18</f>
        <v>0</v>
      </c>
    </row>
    <row r="19" spans="1:7" ht="28.5" customHeight="1" x14ac:dyDescent="0.25">
      <c r="A19" s="1"/>
      <c r="B19" s="4" t="s">
        <v>11</v>
      </c>
      <c r="C19" s="47" t="s">
        <v>12</v>
      </c>
      <c r="D19" s="48"/>
      <c r="E19" s="32"/>
      <c r="F19" s="21">
        <v>15</v>
      </c>
      <c r="G19" s="14">
        <f t="shared" si="0"/>
        <v>0</v>
      </c>
    </row>
    <row r="20" spans="1:7" ht="42.75" customHeight="1" x14ac:dyDescent="0.25">
      <c r="A20" s="1"/>
      <c r="B20" s="4" t="s">
        <v>13</v>
      </c>
      <c r="C20" s="47" t="s">
        <v>14</v>
      </c>
      <c r="D20" s="48"/>
      <c r="E20" s="33"/>
      <c r="F20" s="21">
        <v>0.2</v>
      </c>
      <c r="G20" s="14">
        <f t="shared" si="0"/>
        <v>0</v>
      </c>
    </row>
    <row r="21" spans="1:7" x14ac:dyDescent="0.25">
      <c r="A21" s="1"/>
      <c r="B21" s="63" t="s">
        <v>249</v>
      </c>
      <c r="C21" s="64"/>
      <c r="D21" s="65"/>
      <c r="E21" s="65"/>
      <c r="F21" s="66"/>
      <c r="G21" s="14">
        <f>SUM(G17:G20)</f>
        <v>0</v>
      </c>
    </row>
    <row r="22" spans="1:7" x14ac:dyDescent="0.25">
      <c r="A22" s="1"/>
      <c r="B22" s="46" t="s">
        <v>15</v>
      </c>
      <c r="C22" s="46"/>
      <c r="D22" s="46"/>
      <c r="E22" s="46"/>
      <c r="F22" s="46"/>
      <c r="G22" s="46"/>
    </row>
    <row r="23" spans="1:7" ht="28.5" customHeight="1" x14ac:dyDescent="0.25">
      <c r="A23" s="1"/>
      <c r="B23" s="4" t="s">
        <v>16</v>
      </c>
      <c r="C23" s="47" t="s">
        <v>17</v>
      </c>
      <c r="D23" s="48"/>
      <c r="E23" s="32"/>
      <c r="F23" s="21">
        <v>40</v>
      </c>
      <c r="G23" s="14">
        <f>E23*F23</f>
        <v>0</v>
      </c>
    </row>
    <row r="24" spans="1:7" ht="28.5" customHeight="1" x14ac:dyDescent="0.25">
      <c r="A24" s="1"/>
      <c r="B24" s="4" t="s">
        <v>18</v>
      </c>
      <c r="C24" s="47" t="s">
        <v>19</v>
      </c>
      <c r="D24" s="48"/>
      <c r="E24" s="32"/>
      <c r="F24" s="21">
        <v>40</v>
      </c>
      <c r="G24" s="14">
        <f t="shared" ref="G24:G31" si="1">E24*F24</f>
        <v>0</v>
      </c>
    </row>
    <row r="25" spans="1:7" x14ac:dyDescent="0.25">
      <c r="A25" s="1"/>
      <c r="B25" s="4" t="s">
        <v>20</v>
      </c>
      <c r="C25" s="47" t="s">
        <v>21</v>
      </c>
      <c r="D25" s="48"/>
      <c r="E25" s="32"/>
      <c r="F25" s="21">
        <v>15</v>
      </c>
      <c r="G25" s="14">
        <f t="shared" si="1"/>
        <v>0</v>
      </c>
    </row>
    <row r="26" spans="1:7" x14ac:dyDescent="0.25">
      <c r="A26" s="1"/>
      <c r="B26" s="4" t="s">
        <v>22</v>
      </c>
      <c r="C26" s="47" t="s">
        <v>23</v>
      </c>
      <c r="D26" s="48"/>
      <c r="E26" s="32"/>
      <c r="F26" s="21">
        <v>30</v>
      </c>
      <c r="G26" s="14">
        <f t="shared" si="1"/>
        <v>0</v>
      </c>
    </row>
    <row r="27" spans="1:7" ht="57.95" customHeight="1" x14ac:dyDescent="0.25">
      <c r="A27" s="1"/>
      <c r="B27" s="4" t="s">
        <v>24</v>
      </c>
      <c r="C27" s="47" t="s">
        <v>25</v>
      </c>
      <c r="D27" s="48"/>
      <c r="E27" s="32"/>
      <c r="F27" s="21">
        <v>25</v>
      </c>
      <c r="G27" s="14">
        <f t="shared" si="1"/>
        <v>0</v>
      </c>
    </row>
    <row r="28" spans="1:7" x14ac:dyDescent="0.25">
      <c r="A28" s="1"/>
      <c r="B28" s="4" t="s">
        <v>26</v>
      </c>
      <c r="C28" s="47" t="s">
        <v>27</v>
      </c>
      <c r="D28" s="48"/>
      <c r="E28" s="32"/>
      <c r="F28" s="21">
        <v>15</v>
      </c>
      <c r="G28" s="14">
        <f t="shared" si="1"/>
        <v>0</v>
      </c>
    </row>
    <row r="29" spans="1:7" ht="56.1" customHeight="1" x14ac:dyDescent="0.25">
      <c r="A29" s="1"/>
      <c r="B29" s="4" t="s">
        <v>28</v>
      </c>
      <c r="C29" s="47" t="s">
        <v>29</v>
      </c>
      <c r="D29" s="48"/>
      <c r="E29" s="32"/>
      <c r="F29" s="21">
        <v>10</v>
      </c>
      <c r="G29" s="14">
        <f t="shared" si="1"/>
        <v>0</v>
      </c>
    </row>
    <row r="30" spans="1:7" ht="56.1" customHeight="1" x14ac:dyDescent="0.25">
      <c r="A30" s="1"/>
      <c r="B30" s="4" t="s">
        <v>30</v>
      </c>
      <c r="C30" s="47" t="s">
        <v>31</v>
      </c>
      <c r="D30" s="48"/>
      <c r="E30" s="32"/>
      <c r="F30" s="21">
        <v>5</v>
      </c>
      <c r="G30" s="14">
        <f t="shared" si="1"/>
        <v>0</v>
      </c>
    </row>
    <row r="31" spans="1:7" ht="27" customHeight="1" x14ac:dyDescent="0.25">
      <c r="A31" s="1"/>
      <c r="B31" s="4" t="s">
        <v>32</v>
      </c>
      <c r="C31" s="47" t="s">
        <v>33</v>
      </c>
      <c r="D31" s="48"/>
      <c r="E31" s="32"/>
      <c r="F31" s="21">
        <v>20</v>
      </c>
      <c r="G31" s="14">
        <f t="shared" si="1"/>
        <v>0</v>
      </c>
    </row>
    <row r="32" spans="1:7" x14ac:dyDescent="0.25">
      <c r="A32" s="1"/>
      <c r="B32" s="52" t="s">
        <v>34</v>
      </c>
      <c r="C32" s="52"/>
      <c r="D32" s="52"/>
      <c r="E32" s="52"/>
      <c r="F32" s="52"/>
      <c r="G32" s="14">
        <f>SUM(G23:G31)</f>
        <v>0</v>
      </c>
    </row>
    <row r="33" spans="1:7" x14ac:dyDescent="0.25">
      <c r="A33" s="1"/>
      <c r="B33" s="53" t="s">
        <v>35</v>
      </c>
      <c r="C33" s="53"/>
      <c r="D33" s="53"/>
      <c r="E33" s="53"/>
      <c r="F33" s="53"/>
      <c r="G33" s="35">
        <f>G32+G21</f>
        <v>0</v>
      </c>
    </row>
    <row r="34" spans="1:7" s="38" customFormat="1" x14ac:dyDescent="0.25">
      <c r="A34" s="8"/>
      <c r="B34" s="41"/>
      <c r="C34" s="41"/>
      <c r="D34" s="41"/>
      <c r="E34" s="41"/>
      <c r="F34" s="41"/>
      <c r="G34" s="42"/>
    </row>
    <row r="35" spans="1:7" x14ac:dyDescent="0.25">
      <c r="A35" s="1"/>
      <c r="B35" s="50" t="s">
        <v>36</v>
      </c>
      <c r="C35" s="50"/>
      <c r="D35" s="50"/>
      <c r="E35" s="50"/>
      <c r="F35" s="50"/>
      <c r="G35" s="50"/>
    </row>
    <row r="36" spans="1:7" x14ac:dyDescent="0.25">
      <c r="A36" s="1"/>
      <c r="B36" s="51" t="s">
        <v>37</v>
      </c>
      <c r="C36" s="51"/>
      <c r="D36" s="51"/>
      <c r="E36" s="51"/>
      <c r="F36" s="51"/>
      <c r="G36" s="51"/>
    </row>
    <row r="37" spans="1:7" ht="27.75" customHeight="1" x14ac:dyDescent="0.25">
      <c r="A37" s="1"/>
      <c r="B37" s="4" t="s">
        <v>38</v>
      </c>
      <c r="C37" s="47" t="s">
        <v>39</v>
      </c>
      <c r="D37" s="48"/>
      <c r="E37" s="32"/>
      <c r="F37" s="21">
        <v>40</v>
      </c>
      <c r="G37" s="14">
        <f>E37*F37</f>
        <v>0</v>
      </c>
    </row>
    <row r="38" spans="1:7" ht="41.85" customHeight="1" x14ac:dyDescent="0.25">
      <c r="A38" s="1"/>
      <c r="B38" s="4" t="s">
        <v>40</v>
      </c>
      <c r="C38" s="47" t="s">
        <v>41</v>
      </c>
      <c r="D38" s="48"/>
      <c r="E38" s="32"/>
      <c r="F38" s="21">
        <v>1</v>
      </c>
      <c r="G38" s="14">
        <f t="shared" ref="G38:G43" si="2">E38*F38</f>
        <v>0</v>
      </c>
    </row>
    <row r="39" spans="1:7" ht="41.85" customHeight="1" x14ac:dyDescent="0.25">
      <c r="A39" s="1"/>
      <c r="B39" s="4" t="s">
        <v>42</v>
      </c>
      <c r="C39" s="47" t="s">
        <v>43</v>
      </c>
      <c r="D39" s="48"/>
      <c r="E39" s="32"/>
      <c r="F39" s="21">
        <v>1</v>
      </c>
      <c r="G39" s="14">
        <f t="shared" si="2"/>
        <v>0</v>
      </c>
    </row>
    <row r="40" spans="1:7" ht="41.85" customHeight="1" x14ac:dyDescent="0.25">
      <c r="A40" s="1"/>
      <c r="B40" s="4" t="s">
        <v>44</v>
      </c>
      <c r="C40" s="47" t="s">
        <v>45</v>
      </c>
      <c r="D40" s="48"/>
      <c r="E40" s="32"/>
      <c r="F40" s="21">
        <v>1</v>
      </c>
      <c r="G40" s="14">
        <f t="shared" si="2"/>
        <v>0</v>
      </c>
    </row>
    <row r="41" spans="1:7" x14ac:dyDescent="0.25">
      <c r="A41" s="1"/>
      <c r="B41" s="4" t="s">
        <v>46</v>
      </c>
      <c r="C41" s="47" t="s">
        <v>47</v>
      </c>
      <c r="D41" s="48"/>
      <c r="E41" s="32"/>
      <c r="F41" s="21">
        <v>10</v>
      </c>
      <c r="G41" s="14">
        <f t="shared" si="2"/>
        <v>0</v>
      </c>
    </row>
    <row r="42" spans="1:7" ht="27.75" customHeight="1" x14ac:dyDescent="0.25">
      <c r="A42" s="1"/>
      <c r="B42" s="4" t="s">
        <v>48</v>
      </c>
      <c r="C42" s="47" t="s">
        <v>49</v>
      </c>
      <c r="D42" s="48"/>
      <c r="E42" s="32"/>
      <c r="F42" s="21">
        <v>10</v>
      </c>
      <c r="G42" s="14">
        <f t="shared" si="2"/>
        <v>0</v>
      </c>
    </row>
    <row r="43" spans="1:7" x14ac:dyDescent="0.25">
      <c r="A43" s="1"/>
      <c r="B43" s="4" t="s">
        <v>50</v>
      </c>
      <c r="C43" s="47" t="s">
        <v>51</v>
      </c>
      <c r="D43" s="48"/>
      <c r="E43" s="32"/>
      <c r="F43" s="21">
        <v>100</v>
      </c>
      <c r="G43" s="14">
        <f t="shared" si="2"/>
        <v>0</v>
      </c>
    </row>
    <row r="44" spans="1:7" x14ac:dyDescent="0.25">
      <c r="A44" s="1"/>
      <c r="B44" s="51" t="s">
        <v>52</v>
      </c>
      <c r="C44" s="51"/>
      <c r="D44" s="51"/>
      <c r="E44" s="51"/>
      <c r="F44" s="51"/>
      <c r="G44" s="51"/>
    </row>
    <row r="45" spans="1:7" x14ac:dyDescent="0.25">
      <c r="A45" s="1"/>
      <c r="B45" s="4" t="s">
        <v>53</v>
      </c>
      <c r="C45" s="47" t="s">
        <v>54</v>
      </c>
      <c r="D45" s="48"/>
      <c r="E45" s="32"/>
      <c r="F45" s="21">
        <v>300</v>
      </c>
      <c r="G45" s="14">
        <f>E45*F45</f>
        <v>0</v>
      </c>
    </row>
    <row r="46" spans="1:7" x14ac:dyDescent="0.25">
      <c r="A46" s="1"/>
      <c r="B46" s="4" t="s">
        <v>55</v>
      </c>
      <c r="C46" s="47" t="s">
        <v>56</v>
      </c>
      <c r="D46" s="48"/>
      <c r="E46" s="32"/>
      <c r="F46" s="21">
        <v>80</v>
      </c>
      <c r="G46" s="14">
        <f t="shared" ref="G46:G76" si="3">E46*F46</f>
        <v>0</v>
      </c>
    </row>
    <row r="47" spans="1:7" x14ac:dyDescent="0.25">
      <c r="A47" s="1"/>
      <c r="B47" s="4" t="s">
        <v>57</v>
      </c>
      <c r="C47" s="47" t="s">
        <v>58</v>
      </c>
      <c r="D47" s="48"/>
      <c r="E47" s="32"/>
      <c r="F47" s="21">
        <v>80</v>
      </c>
      <c r="G47" s="14">
        <f t="shared" si="3"/>
        <v>0</v>
      </c>
    </row>
    <row r="48" spans="1:7" x14ac:dyDescent="0.25">
      <c r="A48" s="1"/>
      <c r="B48" s="4" t="s">
        <v>59</v>
      </c>
      <c r="C48" s="47" t="s">
        <v>60</v>
      </c>
      <c r="D48" s="48"/>
      <c r="E48" s="32"/>
      <c r="F48" s="21">
        <v>80</v>
      </c>
      <c r="G48" s="14">
        <f t="shared" si="3"/>
        <v>0</v>
      </c>
    </row>
    <row r="49" spans="1:7" x14ac:dyDescent="0.25">
      <c r="A49" s="1"/>
      <c r="B49" s="4" t="s">
        <v>61</v>
      </c>
      <c r="C49" s="47" t="s">
        <v>62</v>
      </c>
      <c r="D49" s="48"/>
      <c r="E49" s="32"/>
      <c r="F49" s="21">
        <v>40</v>
      </c>
      <c r="G49" s="14">
        <f t="shared" si="3"/>
        <v>0</v>
      </c>
    </row>
    <row r="50" spans="1:7" x14ac:dyDescent="0.25">
      <c r="A50" s="1"/>
      <c r="B50" s="4" t="s">
        <v>63</v>
      </c>
      <c r="C50" s="47" t="s">
        <v>64</v>
      </c>
      <c r="D50" s="48"/>
      <c r="E50" s="32"/>
      <c r="F50" s="21">
        <v>80</v>
      </c>
      <c r="G50" s="14">
        <f t="shared" si="3"/>
        <v>0</v>
      </c>
    </row>
    <row r="51" spans="1:7" ht="27.75" customHeight="1" x14ac:dyDescent="0.25">
      <c r="A51" s="1"/>
      <c r="B51" s="4" t="s">
        <v>65</v>
      </c>
      <c r="C51" s="47" t="s">
        <v>66</v>
      </c>
      <c r="D51" s="48"/>
      <c r="E51" s="32"/>
      <c r="F51" s="21">
        <v>300</v>
      </c>
      <c r="G51" s="14">
        <f t="shared" si="3"/>
        <v>0</v>
      </c>
    </row>
    <row r="52" spans="1:7" ht="27.75" customHeight="1" x14ac:dyDescent="0.25">
      <c r="A52" s="1"/>
      <c r="B52" s="4" t="s">
        <v>67</v>
      </c>
      <c r="C52" s="47" t="s">
        <v>68</v>
      </c>
      <c r="D52" s="48"/>
      <c r="E52" s="32"/>
      <c r="F52" s="21">
        <v>250</v>
      </c>
      <c r="G52" s="14">
        <f t="shared" si="3"/>
        <v>0</v>
      </c>
    </row>
    <row r="53" spans="1:7" ht="27.75" customHeight="1" x14ac:dyDescent="0.25">
      <c r="A53" s="1"/>
      <c r="B53" s="4" t="s">
        <v>69</v>
      </c>
      <c r="C53" s="47" t="s">
        <v>70</v>
      </c>
      <c r="D53" s="48"/>
      <c r="E53" s="32"/>
      <c r="F53" s="21">
        <v>200</v>
      </c>
      <c r="G53" s="14">
        <f t="shared" si="3"/>
        <v>0</v>
      </c>
    </row>
    <row r="54" spans="1:7" x14ac:dyDescent="0.25">
      <c r="A54" s="1"/>
      <c r="B54" s="4" t="s">
        <v>71</v>
      </c>
      <c r="C54" s="47" t="s">
        <v>72</v>
      </c>
      <c r="D54" s="48"/>
      <c r="E54" s="32"/>
      <c r="F54" s="21">
        <v>120</v>
      </c>
      <c r="G54" s="14">
        <f t="shared" si="3"/>
        <v>0</v>
      </c>
    </row>
    <row r="55" spans="1:7" ht="27.75" customHeight="1" x14ac:dyDescent="0.25">
      <c r="A55" s="1"/>
      <c r="B55" s="4" t="s">
        <v>73</v>
      </c>
      <c r="C55" s="47" t="s">
        <v>74</v>
      </c>
      <c r="D55" s="48"/>
      <c r="E55" s="32"/>
      <c r="F55" s="21">
        <v>100</v>
      </c>
      <c r="G55" s="14">
        <f t="shared" si="3"/>
        <v>0</v>
      </c>
    </row>
    <row r="56" spans="1:7" ht="27" customHeight="1" x14ac:dyDescent="0.25">
      <c r="A56" s="1"/>
      <c r="B56" s="4" t="s">
        <v>75</v>
      </c>
      <c r="C56" s="47" t="s">
        <v>76</v>
      </c>
      <c r="D56" s="48"/>
      <c r="E56" s="32"/>
      <c r="F56" s="21">
        <v>10</v>
      </c>
      <c r="G56" s="14">
        <f t="shared" si="3"/>
        <v>0</v>
      </c>
    </row>
    <row r="57" spans="1:7" x14ac:dyDescent="0.25">
      <c r="A57" s="1"/>
      <c r="B57" s="4" t="s">
        <v>77</v>
      </c>
      <c r="C57" s="47" t="s">
        <v>78</v>
      </c>
      <c r="D57" s="48"/>
      <c r="E57" s="32"/>
      <c r="F57" s="21">
        <v>10</v>
      </c>
      <c r="G57" s="14">
        <f t="shared" si="3"/>
        <v>0</v>
      </c>
    </row>
    <row r="58" spans="1:7" ht="27.75" customHeight="1" x14ac:dyDescent="0.25">
      <c r="A58" s="1"/>
      <c r="B58" s="4" t="s">
        <v>79</v>
      </c>
      <c r="C58" s="47" t="s">
        <v>80</v>
      </c>
      <c r="D58" s="48"/>
      <c r="E58" s="32"/>
      <c r="F58" s="21">
        <v>40</v>
      </c>
      <c r="G58" s="14">
        <f t="shared" si="3"/>
        <v>0</v>
      </c>
    </row>
    <row r="59" spans="1:7" ht="27.75" customHeight="1" x14ac:dyDescent="0.25">
      <c r="A59" s="1"/>
      <c r="B59" s="4" t="s">
        <v>81</v>
      </c>
      <c r="C59" s="47" t="s">
        <v>82</v>
      </c>
      <c r="D59" s="48"/>
      <c r="E59" s="32"/>
      <c r="F59" s="21">
        <v>140</v>
      </c>
      <c r="G59" s="14">
        <f t="shared" si="3"/>
        <v>0</v>
      </c>
    </row>
    <row r="60" spans="1:7" ht="27" customHeight="1" x14ac:dyDescent="0.25">
      <c r="A60" s="1"/>
      <c r="B60" s="4" t="s">
        <v>83</v>
      </c>
      <c r="C60" s="47" t="s">
        <v>84</v>
      </c>
      <c r="D60" s="48"/>
      <c r="E60" s="32"/>
      <c r="F60" s="21">
        <v>100</v>
      </c>
      <c r="G60" s="14">
        <f t="shared" si="3"/>
        <v>0</v>
      </c>
    </row>
    <row r="61" spans="1:7" ht="27.75" customHeight="1" x14ac:dyDescent="0.25">
      <c r="A61" s="1"/>
      <c r="B61" s="4" t="s">
        <v>85</v>
      </c>
      <c r="C61" s="47" t="s">
        <v>86</v>
      </c>
      <c r="D61" s="48"/>
      <c r="E61" s="32"/>
      <c r="F61" s="21">
        <v>120</v>
      </c>
      <c r="G61" s="14">
        <f t="shared" si="3"/>
        <v>0</v>
      </c>
    </row>
    <row r="62" spans="1:7" ht="27.75" customHeight="1" x14ac:dyDescent="0.25">
      <c r="A62" s="1"/>
      <c r="B62" s="4" t="s">
        <v>87</v>
      </c>
      <c r="C62" s="47" t="s">
        <v>88</v>
      </c>
      <c r="D62" s="48"/>
      <c r="E62" s="32"/>
      <c r="F62" s="21">
        <v>80</v>
      </c>
      <c r="G62" s="14">
        <f t="shared" si="3"/>
        <v>0</v>
      </c>
    </row>
    <row r="63" spans="1:7" ht="27.75" customHeight="1" x14ac:dyDescent="0.25">
      <c r="A63" s="1"/>
      <c r="B63" s="4" t="s">
        <v>89</v>
      </c>
      <c r="C63" s="47" t="s">
        <v>90</v>
      </c>
      <c r="D63" s="48"/>
      <c r="E63" s="32"/>
      <c r="F63" s="21">
        <v>100</v>
      </c>
      <c r="G63" s="14">
        <f t="shared" si="3"/>
        <v>0</v>
      </c>
    </row>
    <row r="64" spans="1:7" ht="27" customHeight="1" x14ac:dyDescent="0.25">
      <c r="A64" s="1"/>
      <c r="B64" s="4" t="s">
        <v>91</v>
      </c>
      <c r="C64" s="47" t="s">
        <v>92</v>
      </c>
      <c r="D64" s="48"/>
      <c r="E64" s="32"/>
      <c r="F64" s="21">
        <v>70</v>
      </c>
      <c r="G64" s="14">
        <f t="shared" si="3"/>
        <v>0</v>
      </c>
    </row>
    <row r="65" spans="1:7" x14ac:dyDescent="0.25">
      <c r="A65" s="1"/>
      <c r="B65" s="4" t="s">
        <v>93</v>
      </c>
      <c r="C65" s="47" t="s">
        <v>94</v>
      </c>
      <c r="D65" s="48"/>
      <c r="E65" s="32"/>
      <c r="F65" s="21">
        <v>80</v>
      </c>
      <c r="G65" s="14">
        <f t="shared" si="3"/>
        <v>0</v>
      </c>
    </row>
    <row r="66" spans="1:7" x14ac:dyDescent="0.25">
      <c r="A66" s="1"/>
      <c r="B66" s="4" t="s">
        <v>95</v>
      </c>
      <c r="C66" s="47" t="s">
        <v>96</v>
      </c>
      <c r="D66" s="48"/>
      <c r="E66" s="32"/>
      <c r="F66" s="21">
        <v>40</v>
      </c>
      <c r="G66" s="14">
        <f t="shared" si="3"/>
        <v>0</v>
      </c>
    </row>
    <row r="67" spans="1:7" ht="41.85" customHeight="1" x14ac:dyDescent="0.25">
      <c r="A67" s="1"/>
      <c r="B67" s="4" t="s">
        <v>97</v>
      </c>
      <c r="C67" s="47" t="s">
        <v>98</v>
      </c>
      <c r="D67" s="48"/>
      <c r="E67" s="32"/>
      <c r="F67" s="21">
        <v>120</v>
      </c>
      <c r="G67" s="14">
        <f t="shared" si="3"/>
        <v>0</v>
      </c>
    </row>
    <row r="68" spans="1:7" ht="41.85" customHeight="1" x14ac:dyDescent="0.25">
      <c r="A68" s="1"/>
      <c r="B68" s="4" t="s">
        <v>99</v>
      </c>
      <c r="C68" s="47" t="s">
        <v>100</v>
      </c>
      <c r="D68" s="48"/>
      <c r="E68" s="32"/>
      <c r="F68" s="21">
        <v>80</v>
      </c>
      <c r="G68" s="14">
        <f t="shared" si="3"/>
        <v>0</v>
      </c>
    </row>
    <row r="69" spans="1:7" ht="27.75" customHeight="1" x14ac:dyDescent="0.25">
      <c r="A69" s="1"/>
      <c r="B69" s="4" t="s">
        <v>101</v>
      </c>
      <c r="C69" s="47" t="s">
        <v>102</v>
      </c>
      <c r="D69" s="48"/>
      <c r="E69" s="32"/>
      <c r="F69" s="21">
        <v>60</v>
      </c>
      <c r="G69" s="14">
        <f t="shared" si="3"/>
        <v>0</v>
      </c>
    </row>
    <row r="70" spans="1:7" ht="27.75" customHeight="1" x14ac:dyDescent="0.25">
      <c r="A70" s="1"/>
      <c r="B70" s="4" t="s">
        <v>103</v>
      </c>
      <c r="C70" s="47" t="s">
        <v>104</v>
      </c>
      <c r="D70" s="48"/>
      <c r="E70" s="32"/>
      <c r="F70" s="21">
        <v>40</v>
      </c>
      <c r="G70" s="14">
        <f t="shared" si="3"/>
        <v>0</v>
      </c>
    </row>
    <row r="71" spans="1:7" ht="27.75" customHeight="1" x14ac:dyDescent="0.25">
      <c r="A71" s="1"/>
      <c r="B71" s="4" t="s">
        <v>105</v>
      </c>
      <c r="C71" s="47" t="s">
        <v>106</v>
      </c>
      <c r="D71" s="48"/>
      <c r="E71" s="32"/>
      <c r="F71" s="21">
        <v>20</v>
      </c>
      <c r="G71" s="14">
        <f t="shared" si="3"/>
        <v>0</v>
      </c>
    </row>
    <row r="72" spans="1:7" x14ac:dyDescent="0.25">
      <c r="A72" s="1"/>
      <c r="B72" s="4" t="s">
        <v>107</v>
      </c>
      <c r="C72" s="47" t="s">
        <v>108</v>
      </c>
      <c r="D72" s="48"/>
      <c r="E72" s="32"/>
      <c r="F72" s="21">
        <v>80</v>
      </c>
      <c r="G72" s="14">
        <f t="shared" si="3"/>
        <v>0</v>
      </c>
    </row>
    <row r="73" spans="1:7" x14ac:dyDescent="0.25">
      <c r="A73" s="1"/>
      <c r="B73" s="4" t="s">
        <v>109</v>
      </c>
      <c r="C73" s="47" t="s">
        <v>110</v>
      </c>
      <c r="D73" s="48"/>
      <c r="E73" s="32"/>
      <c r="F73" s="21">
        <v>40</v>
      </c>
      <c r="G73" s="14">
        <f t="shared" si="3"/>
        <v>0</v>
      </c>
    </row>
    <row r="74" spans="1:7" ht="41.85" customHeight="1" x14ac:dyDescent="0.25">
      <c r="A74" s="1"/>
      <c r="B74" s="4" t="s">
        <v>111</v>
      </c>
      <c r="C74" s="47" t="s">
        <v>112</v>
      </c>
      <c r="D74" s="48"/>
      <c r="E74" s="32"/>
      <c r="F74" s="21">
        <v>20</v>
      </c>
      <c r="G74" s="14">
        <f t="shared" si="3"/>
        <v>0</v>
      </c>
    </row>
    <row r="75" spans="1:7" ht="27.75" customHeight="1" x14ac:dyDescent="0.25">
      <c r="A75" s="1"/>
      <c r="B75" s="4" t="s">
        <v>113</v>
      </c>
      <c r="C75" s="47" t="s">
        <v>114</v>
      </c>
      <c r="D75" s="48"/>
      <c r="E75" s="32"/>
      <c r="F75" s="21">
        <v>10</v>
      </c>
      <c r="G75" s="14">
        <f t="shared" si="3"/>
        <v>0</v>
      </c>
    </row>
    <row r="76" spans="1:7" ht="27.75" customHeight="1" x14ac:dyDescent="0.25">
      <c r="A76" s="1"/>
      <c r="B76" s="4" t="s">
        <v>115</v>
      </c>
      <c r="C76" s="47" t="s">
        <v>116</v>
      </c>
      <c r="D76" s="48"/>
      <c r="E76" s="32"/>
      <c r="F76" s="21">
        <v>20</v>
      </c>
      <c r="G76" s="14">
        <f t="shared" si="3"/>
        <v>0</v>
      </c>
    </row>
    <row r="77" spans="1:7" x14ac:dyDescent="0.25">
      <c r="A77" s="1"/>
      <c r="B77" s="51" t="s">
        <v>117</v>
      </c>
      <c r="C77" s="51"/>
      <c r="D77" s="51"/>
      <c r="E77" s="51"/>
      <c r="F77" s="51"/>
      <c r="G77" s="51"/>
    </row>
    <row r="78" spans="1:7" x14ac:dyDescent="0.25">
      <c r="A78" s="1"/>
      <c r="B78" s="4" t="s">
        <v>118</v>
      </c>
      <c r="C78" s="47" t="s">
        <v>119</v>
      </c>
      <c r="D78" s="48"/>
      <c r="E78" s="32"/>
      <c r="F78" s="21">
        <v>750</v>
      </c>
      <c r="G78" s="14">
        <f>E78*F78</f>
        <v>0</v>
      </c>
    </row>
    <row r="79" spans="1:7" x14ac:dyDescent="0.25">
      <c r="A79" s="1"/>
      <c r="B79" s="4" t="s">
        <v>120</v>
      </c>
      <c r="C79" s="47" t="s">
        <v>121</v>
      </c>
      <c r="D79" s="48"/>
      <c r="E79" s="32"/>
      <c r="F79" s="21">
        <v>250</v>
      </c>
      <c r="G79" s="14">
        <f t="shared" ref="G79:G80" si="4">E79*F79</f>
        <v>0</v>
      </c>
    </row>
    <row r="80" spans="1:7" x14ac:dyDescent="0.25">
      <c r="A80" s="1"/>
      <c r="B80" s="4" t="s">
        <v>122</v>
      </c>
      <c r="C80" s="47" t="s">
        <v>123</v>
      </c>
      <c r="D80" s="48"/>
      <c r="E80" s="32"/>
      <c r="F80" s="21">
        <v>200</v>
      </c>
      <c r="G80" s="14">
        <f t="shared" si="4"/>
        <v>0</v>
      </c>
    </row>
    <row r="81" spans="1:7" x14ac:dyDescent="0.25">
      <c r="A81" s="1"/>
      <c r="B81" s="51" t="s">
        <v>124</v>
      </c>
      <c r="C81" s="51"/>
      <c r="D81" s="51"/>
      <c r="E81" s="51"/>
      <c r="F81" s="51"/>
      <c r="G81" s="51"/>
    </row>
    <row r="82" spans="1:7" ht="27.75" customHeight="1" x14ac:dyDescent="0.25">
      <c r="A82" s="1"/>
      <c r="B82" s="4" t="s">
        <v>125</v>
      </c>
      <c r="C82" s="47" t="s">
        <v>126</v>
      </c>
      <c r="D82" s="48"/>
      <c r="E82" s="32"/>
      <c r="F82" s="21">
        <v>100</v>
      </c>
      <c r="G82" s="14">
        <f>E82*F82</f>
        <v>0</v>
      </c>
    </row>
    <row r="83" spans="1:7" ht="27.75" customHeight="1" x14ac:dyDescent="0.25">
      <c r="A83" s="1"/>
      <c r="B83" s="4" t="s">
        <v>127</v>
      </c>
      <c r="C83" s="47" t="s">
        <v>128</v>
      </c>
      <c r="D83" s="48"/>
      <c r="E83" s="32"/>
      <c r="F83" s="21">
        <v>20</v>
      </c>
      <c r="G83" s="14">
        <f t="shared" ref="G83:G86" si="5">E83*F83</f>
        <v>0</v>
      </c>
    </row>
    <row r="84" spans="1:7" ht="27.75" customHeight="1" x14ac:dyDescent="0.25">
      <c r="A84" s="1"/>
      <c r="B84" s="4" t="s">
        <v>129</v>
      </c>
      <c r="C84" s="47" t="s">
        <v>130</v>
      </c>
      <c r="D84" s="48"/>
      <c r="E84" s="32"/>
      <c r="F84" s="21">
        <v>50</v>
      </c>
      <c r="G84" s="14">
        <f t="shared" si="5"/>
        <v>0</v>
      </c>
    </row>
    <row r="85" spans="1:7" ht="27.75" customHeight="1" x14ac:dyDescent="0.25">
      <c r="A85" s="1"/>
      <c r="B85" s="4" t="s">
        <v>131</v>
      </c>
      <c r="C85" s="47" t="s">
        <v>132</v>
      </c>
      <c r="D85" s="48"/>
      <c r="E85" s="32"/>
      <c r="F85" s="21">
        <v>10</v>
      </c>
      <c r="G85" s="14">
        <f t="shared" si="5"/>
        <v>0</v>
      </c>
    </row>
    <row r="86" spans="1:7" ht="27.75" customHeight="1" x14ac:dyDescent="0.25">
      <c r="A86" s="1"/>
      <c r="B86" s="4" t="s">
        <v>133</v>
      </c>
      <c r="C86" s="47" t="s">
        <v>134</v>
      </c>
      <c r="D86" s="48"/>
      <c r="E86" s="32"/>
      <c r="F86" s="21">
        <v>5</v>
      </c>
      <c r="G86" s="14">
        <f t="shared" si="5"/>
        <v>0</v>
      </c>
    </row>
    <row r="87" spans="1:7" x14ac:dyDescent="0.25">
      <c r="A87" s="1"/>
      <c r="B87" s="51" t="s">
        <v>135</v>
      </c>
      <c r="C87" s="51"/>
      <c r="D87" s="51"/>
      <c r="E87" s="51"/>
      <c r="F87" s="51"/>
      <c r="G87" s="51"/>
    </row>
    <row r="88" spans="1:7" x14ac:dyDescent="0.25">
      <c r="A88" s="1"/>
      <c r="B88" s="4" t="s">
        <v>136</v>
      </c>
      <c r="C88" s="47" t="s">
        <v>137</v>
      </c>
      <c r="D88" s="48"/>
      <c r="E88" s="32"/>
      <c r="F88" s="21">
        <v>50</v>
      </c>
      <c r="G88" s="14">
        <f>E88*F88</f>
        <v>0</v>
      </c>
    </row>
    <row r="89" spans="1:7" x14ac:dyDescent="0.25">
      <c r="A89" s="1"/>
      <c r="B89" s="4" t="s">
        <v>138</v>
      </c>
      <c r="C89" s="47" t="s">
        <v>139</v>
      </c>
      <c r="D89" s="48"/>
      <c r="E89" s="32"/>
      <c r="F89" s="21">
        <v>40</v>
      </c>
      <c r="G89" s="14">
        <f t="shared" ref="G89:G101" si="6">E89*F89</f>
        <v>0</v>
      </c>
    </row>
    <row r="90" spans="1:7" x14ac:dyDescent="0.25">
      <c r="A90" s="1"/>
      <c r="B90" s="4" t="s">
        <v>140</v>
      </c>
      <c r="C90" s="47" t="s">
        <v>141</v>
      </c>
      <c r="D90" s="48"/>
      <c r="E90" s="32"/>
      <c r="F90" s="21">
        <v>10</v>
      </c>
      <c r="G90" s="14">
        <f t="shared" si="6"/>
        <v>0</v>
      </c>
    </row>
    <row r="91" spans="1:7" x14ac:dyDescent="0.25">
      <c r="A91" s="1"/>
      <c r="B91" s="4" t="s">
        <v>142</v>
      </c>
      <c r="C91" s="47" t="s">
        <v>143</v>
      </c>
      <c r="D91" s="48"/>
      <c r="E91" s="32"/>
      <c r="F91" s="21">
        <v>20</v>
      </c>
      <c r="G91" s="14">
        <f t="shared" si="6"/>
        <v>0</v>
      </c>
    </row>
    <row r="92" spans="1:7" x14ac:dyDescent="0.25">
      <c r="A92" s="1"/>
      <c r="B92" s="4" t="s">
        <v>144</v>
      </c>
      <c r="C92" s="47" t="s">
        <v>145</v>
      </c>
      <c r="D92" s="48"/>
      <c r="E92" s="32"/>
      <c r="F92" s="21">
        <v>20</v>
      </c>
      <c r="G92" s="14">
        <f t="shared" si="6"/>
        <v>0</v>
      </c>
    </row>
    <row r="93" spans="1:7" ht="27.75" customHeight="1" x14ac:dyDescent="0.25">
      <c r="A93" s="1"/>
      <c r="B93" s="4" t="s">
        <v>146</v>
      </c>
      <c r="C93" s="47" t="s">
        <v>147</v>
      </c>
      <c r="D93" s="48"/>
      <c r="E93" s="32"/>
      <c r="F93" s="21">
        <v>30</v>
      </c>
      <c r="G93" s="14">
        <f t="shared" si="6"/>
        <v>0</v>
      </c>
    </row>
    <row r="94" spans="1:7" x14ac:dyDescent="0.25">
      <c r="A94" s="1"/>
      <c r="B94" s="4" t="s">
        <v>148</v>
      </c>
      <c r="C94" s="47" t="s">
        <v>149</v>
      </c>
      <c r="D94" s="48"/>
      <c r="E94" s="32"/>
      <c r="F94" s="21">
        <v>20</v>
      </c>
      <c r="G94" s="14">
        <f t="shared" si="6"/>
        <v>0</v>
      </c>
    </row>
    <row r="95" spans="1:7" ht="27.75" customHeight="1" x14ac:dyDescent="0.25">
      <c r="A95" s="1"/>
      <c r="B95" s="4" t="s">
        <v>150</v>
      </c>
      <c r="C95" s="47" t="s">
        <v>151</v>
      </c>
      <c r="D95" s="48"/>
      <c r="E95" s="32"/>
      <c r="F95" s="21">
        <v>20</v>
      </c>
      <c r="G95" s="14">
        <f t="shared" si="6"/>
        <v>0</v>
      </c>
    </row>
    <row r="96" spans="1:7" x14ac:dyDescent="0.25">
      <c r="A96" s="1"/>
      <c r="B96" s="4" t="s">
        <v>152</v>
      </c>
      <c r="C96" s="47" t="s">
        <v>153</v>
      </c>
      <c r="D96" s="48"/>
      <c r="E96" s="32"/>
      <c r="F96" s="21">
        <v>10</v>
      </c>
      <c r="G96" s="14">
        <f t="shared" si="6"/>
        <v>0</v>
      </c>
    </row>
    <row r="97" spans="1:7" ht="41.85" customHeight="1" x14ac:dyDescent="0.25">
      <c r="A97" s="1"/>
      <c r="B97" s="4" t="s">
        <v>154</v>
      </c>
      <c r="C97" s="47" t="s">
        <v>155</v>
      </c>
      <c r="D97" s="48"/>
      <c r="E97" s="32"/>
      <c r="F97" s="21">
        <v>10</v>
      </c>
      <c r="G97" s="14">
        <f t="shared" si="6"/>
        <v>0</v>
      </c>
    </row>
    <row r="98" spans="1:7" ht="27.75" customHeight="1" x14ac:dyDescent="0.25">
      <c r="A98" s="1"/>
      <c r="B98" s="4" t="s">
        <v>156</v>
      </c>
      <c r="C98" s="47" t="s">
        <v>157</v>
      </c>
      <c r="D98" s="48"/>
      <c r="E98" s="32"/>
      <c r="F98" s="21">
        <v>20</v>
      </c>
      <c r="G98" s="14">
        <f t="shared" si="6"/>
        <v>0</v>
      </c>
    </row>
    <row r="99" spans="1:7" x14ac:dyDescent="0.25">
      <c r="A99" s="1"/>
      <c r="B99" s="4" t="s">
        <v>158</v>
      </c>
      <c r="C99" s="47" t="s">
        <v>159</v>
      </c>
      <c r="D99" s="48"/>
      <c r="E99" s="32"/>
      <c r="F99" s="21">
        <v>10</v>
      </c>
      <c r="G99" s="14">
        <f t="shared" si="6"/>
        <v>0</v>
      </c>
    </row>
    <row r="100" spans="1:7" x14ac:dyDescent="0.25">
      <c r="A100" s="1"/>
      <c r="B100" s="4" t="s">
        <v>160</v>
      </c>
      <c r="C100" s="47" t="s">
        <v>161</v>
      </c>
      <c r="D100" s="48"/>
      <c r="E100" s="32"/>
      <c r="F100" s="21">
        <v>30</v>
      </c>
      <c r="G100" s="14">
        <f t="shared" si="6"/>
        <v>0</v>
      </c>
    </row>
    <row r="101" spans="1:7" ht="27.75" customHeight="1" x14ac:dyDescent="0.25">
      <c r="A101" s="1"/>
      <c r="B101" s="4" t="s">
        <v>162</v>
      </c>
      <c r="C101" s="47" t="s">
        <v>163</v>
      </c>
      <c r="D101" s="48"/>
      <c r="E101" s="32"/>
      <c r="F101" s="21">
        <v>10</v>
      </c>
      <c r="G101" s="14">
        <f t="shared" si="6"/>
        <v>0</v>
      </c>
    </row>
    <row r="102" spans="1:7" x14ac:dyDescent="0.25">
      <c r="A102" s="1"/>
      <c r="B102" s="54" t="s">
        <v>164</v>
      </c>
      <c r="C102" s="54"/>
      <c r="D102" s="54"/>
      <c r="E102" s="54"/>
      <c r="F102" s="54"/>
      <c r="G102" s="14">
        <f>SUM(G37:G101)</f>
        <v>0</v>
      </c>
    </row>
    <row r="103" spans="1:7" s="37" customFormat="1" x14ac:dyDescent="0.25">
      <c r="A103" s="10"/>
      <c r="B103" s="36"/>
      <c r="C103" s="36"/>
      <c r="D103" s="36"/>
      <c r="E103" s="36"/>
      <c r="F103" s="36"/>
      <c r="G103" s="39"/>
    </row>
    <row r="104" spans="1:7" x14ac:dyDescent="0.25">
      <c r="A104" s="1"/>
      <c r="B104" s="49" t="s">
        <v>165</v>
      </c>
      <c r="C104" s="49"/>
      <c r="D104" s="49"/>
      <c r="E104" s="49"/>
      <c r="F104" s="49"/>
      <c r="G104" s="14"/>
    </row>
    <row r="105" spans="1:7" ht="27.75" customHeight="1" x14ac:dyDescent="0.25">
      <c r="A105" s="1"/>
      <c r="B105" s="4" t="s">
        <v>166</v>
      </c>
      <c r="C105" s="47" t="s">
        <v>167</v>
      </c>
      <c r="D105" s="48"/>
      <c r="E105" s="32"/>
      <c r="F105" s="21">
        <v>70</v>
      </c>
      <c r="G105" s="14">
        <f t="shared" ref="G105:G127" si="7">E105*F105</f>
        <v>0</v>
      </c>
    </row>
    <row r="106" spans="1:7" ht="41.85" customHeight="1" x14ac:dyDescent="0.25">
      <c r="A106" s="1"/>
      <c r="B106" s="4" t="s">
        <v>168</v>
      </c>
      <c r="C106" s="47" t="s">
        <v>169</v>
      </c>
      <c r="D106" s="48"/>
      <c r="E106" s="32"/>
      <c r="F106" s="21">
        <v>70</v>
      </c>
      <c r="G106" s="14">
        <f t="shared" si="7"/>
        <v>0</v>
      </c>
    </row>
    <row r="107" spans="1:7" x14ac:dyDescent="0.25">
      <c r="A107" s="1"/>
      <c r="B107" s="4" t="s">
        <v>170</v>
      </c>
      <c r="C107" s="47" t="s">
        <v>171</v>
      </c>
      <c r="D107" s="48"/>
      <c r="E107" s="32"/>
      <c r="F107" s="21">
        <v>50</v>
      </c>
      <c r="G107" s="14">
        <f t="shared" si="7"/>
        <v>0</v>
      </c>
    </row>
    <row r="108" spans="1:7" x14ac:dyDescent="0.25">
      <c r="A108" s="1"/>
      <c r="B108" s="4" t="s">
        <v>172</v>
      </c>
      <c r="C108" s="47" t="s">
        <v>173</v>
      </c>
      <c r="D108" s="48"/>
      <c r="E108" s="32"/>
      <c r="F108" s="21">
        <v>40</v>
      </c>
      <c r="G108" s="14">
        <f t="shared" si="7"/>
        <v>0</v>
      </c>
    </row>
    <row r="109" spans="1:7" x14ac:dyDescent="0.25">
      <c r="A109" s="1"/>
      <c r="B109" s="4" t="s">
        <v>174</v>
      </c>
      <c r="C109" s="47" t="s">
        <v>175</v>
      </c>
      <c r="D109" s="48"/>
      <c r="E109" s="32"/>
      <c r="F109" s="21">
        <v>40</v>
      </c>
      <c r="G109" s="14">
        <f t="shared" si="7"/>
        <v>0</v>
      </c>
    </row>
    <row r="110" spans="1:7" x14ac:dyDescent="0.25">
      <c r="A110" s="1"/>
      <c r="B110" s="4" t="s">
        <v>176</v>
      </c>
      <c r="C110" s="47" t="s">
        <v>177</v>
      </c>
      <c r="D110" s="48"/>
      <c r="E110" s="32"/>
      <c r="F110" s="21">
        <v>20</v>
      </c>
      <c r="G110" s="14">
        <f t="shared" si="7"/>
        <v>0</v>
      </c>
    </row>
    <row r="111" spans="1:7" ht="41.85" customHeight="1" x14ac:dyDescent="0.25">
      <c r="A111" s="1"/>
      <c r="B111" s="4" t="s">
        <v>178</v>
      </c>
      <c r="C111" s="47" t="s">
        <v>179</v>
      </c>
      <c r="D111" s="48"/>
      <c r="E111" s="32"/>
      <c r="F111" s="21">
        <v>20</v>
      </c>
      <c r="G111" s="14">
        <f t="shared" si="7"/>
        <v>0</v>
      </c>
    </row>
    <row r="112" spans="1:7" ht="27.75" customHeight="1" x14ac:dyDescent="0.25">
      <c r="A112" s="1"/>
      <c r="B112" s="4" t="s">
        <v>180</v>
      </c>
      <c r="C112" s="47" t="s">
        <v>181</v>
      </c>
      <c r="D112" s="48"/>
      <c r="E112" s="32"/>
      <c r="F112" s="21">
        <v>30</v>
      </c>
      <c r="G112" s="14">
        <f t="shared" si="7"/>
        <v>0</v>
      </c>
    </row>
    <row r="113" spans="1:7" ht="27.75" customHeight="1" x14ac:dyDescent="0.25">
      <c r="A113" s="1"/>
      <c r="B113" s="4" t="s">
        <v>182</v>
      </c>
      <c r="C113" s="47" t="s">
        <v>183</v>
      </c>
      <c r="D113" s="48"/>
      <c r="E113" s="32"/>
      <c r="F113" s="21">
        <v>20</v>
      </c>
      <c r="G113" s="14">
        <f t="shared" si="7"/>
        <v>0</v>
      </c>
    </row>
    <row r="114" spans="1:7" ht="41.85" customHeight="1" x14ac:dyDescent="0.25">
      <c r="A114" s="1"/>
      <c r="B114" s="4" t="s">
        <v>184</v>
      </c>
      <c r="C114" s="47" t="s">
        <v>185</v>
      </c>
      <c r="D114" s="48"/>
      <c r="E114" s="32"/>
      <c r="F114" s="21">
        <v>30</v>
      </c>
      <c r="G114" s="14">
        <f t="shared" si="7"/>
        <v>0</v>
      </c>
    </row>
    <row r="115" spans="1:7" ht="27.75" customHeight="1" x14ac:dyDescent="0.25">
      <c r="A115" s="1"/>
      <c r="B115" s="4" t="s">
        <v>186</v>
      </c>
      <c r="C115" s="47" t="s">
        <v>187</v>
      </c>
      <c r="D115" s="48"/>
      <c r="E115" s="32"/>
      <c r="F115" s="21">
        <v>30</v>
      </c>
      <c r="G115" s="14">
        <f t="shared" si="7"/>
        <v>0</v>
      </c>
    </row>
    <row r="116" spans="1:7" ht="41.85" customHeight="1" x14ac:dyDescent="0.25">
      <c r="A116" s="1"/>
      <c r="B116" s="4" t="s">
        <v>188</v>
      </c>
      <c r="C116" s="47" t="s">
        <v>189</v>
      </c>
      <c r="D116" s="48"/>
      <c r="E116" s="32"/>
      <c r="F116" s="21">
        <v>20</v>
      </c>
      <c r="G116" s="14">
        <f t="shared" si="7"/>
        <v>0</v>
      </c>
    </row>
    <row r="117" spans="1:7" ht="41.85" customHeight="1" x14ac:dyDescent="0.25">
      <c r="A117" s="1"/>
      <c r="B117" s="4" t="s">
        <v>190</v>
      </c>
      <c r="C117" s="47" t="s">
        <v>191</v>
      </c>
      <c r="D117" s="48"/>
      <c r="E117" s="32"/>
      <c r="F117" s="21">
        <v>20</v>
      </c>
      <c r="G117" s="14">
        <f t="shared" si="7"/>
        <v>0</v>
      </c>
    </row>
    <row r="118" spans="1:7" ht="41.85" customHeight="1" x14ac:dyDescent="0.25">
      <c r="A118" s="1"/>
      <c r="B118" s="4" t="s">
        <v>192</v>
      </c>
      <c r="C118" s="47" t="s">
        <v>193</v>
      </c>
      <c r="D118" s="48"/>
      <c r="E118" s="32"/>
      <c r="F118" s="21">
        <v>10</v>
      </c>
      <c r="G118" s="14">
        <f t="shared" si="7"/>
        <v>0</v>
      </c>
    </row>
    <row r="119" spans="1:7" ht="27.75" customHeight="1" x14ac:dyDescent="0.25">
      <c r="A119" s="1"/>
      <c r="B119" s="4" t="s">
        <v>194</v>
      </c>
      <c r="C119" s="47" t="s">
        <v>195</v>
      </c>
      <c r="D119" s="48"/>
      <c r="E119" s="32"/>
      <c r="F119" s="21">
        <v>20</v>
      </c>
      <c r="G119" s="14">
        <f t="shared" si="7"/>
        <v>0</v>
      </c>
    </row>
    <row r="120" spans="1:7" ht="41.85" customHeight="1" x14ac:dyDescent="0.25">
      <c r="A120" s="1"/>
      <c r="B120" s="4" t="s">
        <v>196</v>
      </c>
      <c r="C120" s="47" t="s">
        <v>197</v>
      </c>
      <c r="D120" s="48"/>
      <c r="E120" s="32"/>
      <c r="F120" s="21" t="s">
        <v>198</v>
      </c>
      <c r="G120" s="14">
        <f>E120</f>
        <v>0</v>
      </c>
    </row>
    <row r="121" spans="1:7" ht="27.75" customHeight="1" x14ac:dyDescent="0.25">
      <c r="A121" s="1"/>
      <c r="B121" s="4" t="s">
        <v>199</v>
      </c>
      <c r="C121" s="47" t="s">
        <v>200</v>
      </c>
      <c r="D121" s="48"/>
      <c r="E121" s="32"/>
      <c r="F121" s="21">
        <v>30</v>
      </c>
      <c r="G121" s="14">
        <f t="shared" si="7"/>
        <v>0</v>
      </c>
    </row>
    <row r="122" spans="1:7" ht="27.75" customHeight="1" x14ac:dyDescent="0.25">
      <c r="A122" s="1"/>
      <c r="B122" s="4" t="s">
        <v>201</v>
      </c>
      <c r="C122" s="47" t="s">
        <v>202</v>
      </c>
      <c r="D122" s="48"/>
      <c r="E122" s="32"/>
      <c r="F122" s="21">
        <v>20</v>
      </c>
      <c r="G122" s="14">
        <f t="shared" si="7"/>
        <v>0</v>
      </c>
    </row>
    <row r="123" spans="1:7" ht="41.85" customHeight="1" x14ac:dyDescent="0.25">
      <c r="A123" s="1"/>
      <c r="B123" s="4" t="s">
        <v>203</v>
      </c>
      <c r="C123" s="47" t="s">
        <v>204</v>
      </c>
      <c r="D123" s="48"/>
      <c r="E123" s="32"/>
      <c r="F123" s="21">
        <v>20</v>
      </c>
      <c r="G123" s="14">
        <f t="shared" si="7"/>
        <v>0</v>
      </c>
    </row>
    <row r="124" spans="1:7" ht="27.75" customHeight="1" x14ac:dyDescent="0.25">
      <c r="A124" s="1"/>
      <c r="B124" s="4" t="s">
        <v>205</v>
      </c>
      <c r="C124" s="47" t="s">
        <v>206</v>
      </c>
      <c r="D124" s="48"/>
      <c r="E124" s="32"/>
      <c r="F124" s="21">
        <v>30</v>
      </c>
      <c r="G124" s="14">
        <f t="shared" si="7"/>
        <v>0</v>
      </c>
    </row>
    <row r="125" spans="1:7" ht="41.85" customHeight="1" x14ac:dyDescent="0.25">
      <c r="A125" s="1"/>
      <c r="B125" s="4" t="s">
        <v>207</v>
      </c>
      <c r="C125" s="47" t="s">
        <v>208</v>
      </c>
      <c r="D125" s="48"/>
      <c r="E125" s="32"/>
      <c r="F125" s="21">
        <v>10</v>
      </c>
      <c r="G125" s="14">
        <f t="shared" si="7"/>
        <v>0</v>
      </c>
    </row>
    <row r="126" spans="1:7" ht="38.1" customHeight="1" x14ac:dyDescent="0.25">
      <c r="A126" s="1"/>
      <c r="B126" s="4" t="s">
        <v>209</v>
      </c>
      <c r="C126" s="47" t="s">
        <v>210</v>
      </c>
      <c r="D126" s="48"/>
      <c r="E126" s="32"/>
      <c r="F126" s="21">
        <v>20</v>
      </c>
      <c r="G126" s="14">
        <f t="shared" si="7"/>
        <v>0</v>
      </c>
    </row>
    <row r="127" spans="1:7" ht="27.75" customHeight="1" x14ac:dyDescent="0.25">
      <c r="A127" s="1"/>
      <c r="B127" s="4" t="s">
        <v>211</v>
      </c>
      <c r="C127" s="47" t="s">
        <v>212</v>
      </c>
      <c r="D127" s="48"/>
      <c r="E127" s="32"/>
      <c r="F127" s="21">
        <v>5</v>
      </c>
      <c r="G127" s="14">
        <f t="shared" si="7"/>
        <v>0</v>
      </c>
    </row>
    <row r="128" spans="1:7" ht="27.75" customHeight="1" x14ac:dyDescent="0.25">
      <c r="A128" s="1"/>
      <c r="B128" s="4" t="s">
        <v>213</v>
      </c>
      <c r="C128" s="47" t="s">
        <v>214</v>
      </c>
      <c r="D128" s="48"/>
      <c r="E128" s="32"/>
      <c r="F128" s="21">
        <v>5</v>
      </c>
      <c r="G128" s="14">
        <f>E128*F128</f>
        <v>0</v>
      </c>
    </row>
    <row r="129" spans="1:7" x14ac:dyDescent="0.25">
      <c r="A129" s="1"/>
      <c r="B129" s="54" t="s">
        <v>215</v>
      </c>
      <c r="C129" s="54"/>
      <c r="D129" s="54"/>
      <c r="E129" s="54"/>
      <c r="F129" s="54"/>
      <c r="G129" s="14">
        <f>SUM(G105:G128)</f>
        <v>0</v>
      </c>
    </row>
    <row r="130" spans="1:7" x14ac:dyDescent="0.25">
      <c r="A130" s="1"/>
      <c r="B130" s="40"/>
      <c r="C130" s="40"/>
      <c r="D130" s="40"/>
      <c r="E130" s="40"/>
      <c r="F130" s="40"/>
      <c r="G130" s="39"/>
    </row>
    <row r="131" spans="1:7" x14ac:dyDescent="0.25">
      <c r="A131" s="1"/>
      <c r="B131" s="49" t="s">
        <v>216</v>
      </c>
      <c r="C131" s="49"/>
      <c r="D131" s="49"/>
      <c r="E131" s="49"/>
      <c r="F131" s="49"/>
      <c r="G131" s="49"/>
    </row>
    <row r="132" spans="1:7" ht="27.95" customHeight="1" x14ac:dyDescent="0.25">
      <c r="A132" s="1"/>
      <c r="B132" s="4" t="s">
        <v>217</v>
      </c>
      <c r="C132" s="47" t="s">
        <v>218</v>
      </c>
      <c r="D132" s="48"/>
      <c r="E132" s="32"/>
      <c r="F132" s="21">
        <v>70</v>
      </c>
      <c r="G132" s="14">
        <f>E132*F132</f>
        <v>0</v>
      </c>
    </row>
    <row r="133" spans="1:7" ht="27.95" customHeight="1" x14ac:dyDescent="0.25">
      <c r="A133" s="1"/>
      <c r="B133" s="4" t="s">
        <v>219</v>
      </c>
      <c r="C133" s="47" t="s">
        <v>220</v>
      </c>
      <c r="D133" s="48"/>
      <c r="E133" s="32"/>
      <c r="F133" s="21">
        <v>300</v>
      </c>
      <c r="G133" s="14">
        <f t="shared" ref="G133:G140" si="8">E133*F133</f>
        <v>0</v>
      </c>
    </row>
    <row r="134" spans="1:7" ht="27.95" customHeight="1" x14ac:dyDescent="0.25">
      <c r="A134" s="1"/>
      <c r="B134" s="4" t="s">
        <v>221</v>
      </c>
      <c r="C134" s="47" t="s">
        <v>222</v>
      </c>
      <c r="D134" s="48"/>
      <c r="E134" s="32"/>
      <c r="F134" s="21">
        <v>100</v>
      </c>
      <c r="G134" s="14">
        <f t="shared" si="8"/>
        <v>0</v>
      </c>
    </row>
    <row r="135" spans="1:7" ht="27.95" customHeight="1" x14ac:dyDescent="0.25">
      <c r="A135" s="1"/>
      <c r="B135" s="4" t="s">
        <v>223</v>
      </c>
      <c r="C135" s="47" t="s">
        <v>224</v>
      </c>
      <c r="D135" s="48"/>
      <c r="E135" s="32"/>
      <c r="F135" s="21">
        <v>2</v>
      </c>
      <c r="G135" s="14">
        <f t="shared" si="8"/>
        <v>0</v>
      </c>
    </row>
    <row r="136" spans="1:7" ht="27.95" customHeight="1" x14ac:dyDescent="0.25">
      <c r="A136" s="1"/>
      <c r="B136" s="4" t="s">
        <v>225</v>
      </c>
      <c r="C136" s="47" t="s">
        <v>226</v>
      </c>
      <c r="D136" s="48"/>
      <c r="E136" s="32"/>
      <c r="F136" s="21">
        <v>2</v>
      </c>
      <c r="G136" s="14">
        <f t="shared" si="8"/>
        <v>0</v>
      </c>
    </row>
    <row r="137" spans="1:7" ht="39" customHeight="1" x14ac:dyDescent="0.25">
      <c r="A137" s="1"/>
      <c r="B137" s="4" t="s">
        <v>227</v>
      </c>
      <c r="C137" s="47" t="s">
        <v>228</v>
      </c>
      <c r="D137" s="48"/>
      <c r="E137" s="32"/>
      <c r="F137" s="21">
        <v>1</v>
      </c>
      <c r="G137" s="14">
        <f t="shared" si="8"/>
        <v>0</v>
      </c>
    </row>
    <row r="138" spans="1:7" ht="15" customHeight="1" x14ac:dyDescent="0.25">
      <c r="A138" s="1"/>
      <c r="B138" s="4" t="s">
        <v>229</v>
      </c>
      <c r="C138" s="47" t="s">
        <v>230</v>
      </c>
      <c r="D138" s="48"/>
      <c r="E138" s="32"/>
      <c r="F138" s="21">
        <v>300</v>
      </c>
      <c r="G138" s="14">
        <f t="shared" si="8"/>
        <v>0</v>
      </c>
    </row>
    <row r="139" spans="1:7" ht="39" customHeight="1" x14ac:dyDescent="0.25">
      <c r="A139" s="1"/>
      <c r="B139" s="4" t="s">
        <v>231</v>
      </c>
      <c r="C139" s="47" t="s">
        <v>232</v>
      </c>
      <c r="D139" s="48"/>
      <c r="E139" s="32"/>
      <c r="F139" s="21">
        <v>50</v>
      </c>
      <c r="G139" s="14">
        <f t="shared" si="8"/>
        <v>0</v>
      </c>
    </row>
    <row r="140" spans="1:7" ht="38.1" customHeight="1" x14ac:dyDescent="0.25">
      <c r="A140" s="1"/>
      <c r="B140" s="4" t="s">
        <v>233</v>
      </c>
      <c r="C140" s="47" t="s">
        <v>234</v>
      </c>
      <c r="D140" s="48"/>
      <c r="E140" s="32"/>
      <c r="F140" s="21">
        <v>40</v>
      </c>
      <c r="G140" s="14">
        <f t="shared" si="8"/>
        <v>0</v>
      </c>
    </row>
    <row r="141" spans="1:7" x14ac:dyDescent="0.25">
      <c r="A141" s="1"/>
      <c r="B141" s="54" t="s">
        <v>235</v>
      </c>
      <c r="C141" s="54"/>
      <c r="D141" s="54"/>
      <c r="E141" s="54"/>
      <c r="F141" s="54"/>
      <c r="G141" s="14">
        <f>SUM(G132:G140)</f>
        <v>0</v>
      </c>
    </row>
    <row r="142" spans="1:7" x14ac:dyDescent="0.25">
      <c r="A142" s="1"/>
      <c r="B142" s="40"/>
      <c r="C142" s="40"/>
      <c r="D142" s="40"/>
      <c r="E142" s="40"/>
      <c r="F142" s="40"/>
      <c r="G142" s="39"/>
    </row>
    <row r="143" spans="1:7" x14ac:dyDescent="0.25">
      <c r="A143" s="1"/>
      <c r="B143" s="49" t="s">
        <v>236</v>
      </c>
      <c r="C143" s="49"/>
      <c r="D143" s="49"/>
      <c r="E143" s="49"/>
      <c r="F143" s="49"/>
      <c r="G143" s="49"/>
    </row>
    <row r="144" spans="1:7" x14ac:dyDescent="0.25">
      <c r="A144" s="1"/>
      <c r="B144" s="4" t="s">
        <v>237</v>
      </c>
      <c r="C144" s="47" t="s">
        <v>238</v>
      </c>
      <c r="D144" s="48"/>
      <c r="E144" s="32"/>
      <c r="F144" s="21" t="s">
        <v>239</v>
      </c>
      <c r="G144" s="14">
        <f>E144</f>
        <v>0</v>
      </c>
    </row>
    <row r="145" spans="1:7" x14ac:dyDescent="0.25">
      <c r="A145" s="1"/>
      <c r="B145" s="54" t="s">
        <v>240</v>
      </c>
      <c r="C145" s="54"/>
      <c r="D145" s="54"/>
      <c r="E145" s="54"/>
      <c r="F145" s="54"/>
      <c r="G145" s="14">
        <f>SUM(G144)</f>
        <v>0</v>
      </c>
    </row>
    <row r="146" spans="1:7" x14ac:dyDescent="0.25">
      <c r="A146" s="1"/>
      <c r="B146" s="54"/>
      <c r="C146" s="54"/>
      <c r="D146" s="54"/>
      <c r="E146" s="54"/>
      <c r="F146" s="54"/>
      <c r="G146" s="54"/>
    </row>
    <row r="147" spans="1:7" x14ac:dyDescent="0.25">
      <c r="A147" s="1"/>
      <c r="B147" s="55" t="s">
        <v>241</v>
      </c>
      <c r="C147" s="55"/>
      <c r="D147" s="55"/>
      <c r="E147" s="55"/>
      <c r="F147" s="55"/>
      <c r="G147" s="14">
        <f>G145+G141+G129+G102+G33</f>
        <v>0</v>
      </c>
    </row>
    <row r="148" spans="1:7" s="45" customFormat="1" x14ac:dyDescent="0.25">
      <c r="A148" s="43"/>
      <c r="B148" s="44"/>
      <c r="C148" s="44"/>
      <c r="D148" s="44"/>
      <c r="E148" s="44"/>
      <c r="F148" s="44"/>
      <c r="G148" s="39"/>
    </row>
    <row r="149" spans="1:7" s="45" customFormat="1" x14ac:dyDescent="0.25">
      <c r="A149" s="43"/>
      <c r="B149" s="44"/>
      <c r="C149" s="44"/>
      <c r="D149" s="44"/>
      <c r="E149" s="44"/>
      <c r="F149" s="44"/>
      <c r="G149" s="39"/>
    </row>
    <row r="150" spans="1:7" x14ac:dyDescent="0.25">
      <c r="A150" s="1"/>
      <c r="B150" s="5"/>
      <c r="C150" s="6"/>
      <c r="D150" s="6"/>
      <c r="E150" s="34"/>
      <c r="F150" s="22"/>
      <c r="G150" s="15"/>
    </row>
    <row r="151" spans="1:7" x14ac:dyDescent="0.25">
      <c r="A151" s="1"/>
      <c r="B151" s="56" t="s">
        <v>242</v>
      </c>
      <c r="C151" s="56"/>
      <c r="D151" s="56"/>
      <c r="E151" s="56"/>
      <c r="F151" s="56"/>
      <c r="G151" s="56"/>
    </row>
    <row r="152" spans="1:7" x14ac:dyDescent="0.25">
      <c r="A152" s="1"/>
      <c r="B152" s="5"/>
      <c r="C152" s="6"/>
      <c r="D152" s="6"/>
      <c r="E152" s="34"/>
      <c r="F152" s="22"/>
      <c r="G152" s="15"/>
    </row>
    <row r="153" spans="1:7" x14ac:dyDescent="0.25">
      <c r="A153" s="1"/>
      <c r="B153" s="56" t="s">
        <v>243</v>
      </c>
      <c r="C153" s="56"/>
      <c r="D153" s="56"/>
      <c r="E153" s="56"/>
      <c r="F153" s="56"/>
      <c r="G153" s="56"/>
    </row>
  </sheetData>
  <sheetProtection algorithmName="SHA-512" hashValue="60hyrZ4d26be+RW88FXnIUgVhKhoewQln63flTQelpc1z+FYvoVtH4b5yZ9U9YQ3e7rKU6Sypy4RSR29e7LpiA==" saltValue="ux3i+z6KAQ82wz/sM+6g6Q==" spinCount="100000" sheet="1" objects="1" scenarios="1"/>
  <protectedRanges>
    <protectedRange sqref="C152:F152" name="assinatura"/>
    <protectedRange sqref="C150:F150" name="Cidade"/>
    <protectedRange sqref="E88:E101" name="Valores 2.5"/>
    <protectedRange sqref="E82:E86" name="Valores 2.4"/>
    <protectedRange sqref="E78:E80" name="Valores 2.3"/>
    <protectedRange sqref="E45:E76" name="Valores 2.2"/>
    <protectedRange sqref="E37:E43" name="Valores 2.1"/>
    <protectedRange sqref="E23:E31" name="Valores 1.2"/>
    <protectedRange sqref="E17:E20" name="Valores 1.1"/>
    <protectedRange sqref="E11:F12" name="Intersticio"/>
    <protectedRange sqref="F9" name="Siape"/>
    <protectedRange sqref="C8:D9" name="Nome e Area"/>
    <protectedRange sqref="E105:E128" name="Valores 3"/>
    <protectedRange sqref="E132:E140" name="Valores 4"/>
    <protectedRange sqref="E144" name="Valores 5"/>
  </protectedRanges>
  <mergeCells count="142">
    <mergeCell ref="C4:F4"/>
    <mergeCell ref="C5:F5"/>
    <mergeCell ref="C6:F6"/>
    <mergeCell ref="C1:F1"/>
    <mergeCell ref="C9:D9"/>
    <mergeCell ref="C8:D8"/>
    <mergeCell ref="B21:C21"/>
    <mergeCell ref="D21:F21"/>
    <mergeCell ref="C2:F2"/>
    <mergeCell ref="C3:F3"/>
    <mergeCell ref="B146:G146"/>
    <mergeCell ref="B147:F147"/>
    <mergeCell ref="B151:G151"/>
    <mergeCell ref="B153:G153"/>
    <mergeCell ref="E11:F11"/>
    <mergeCell ref="E12:F12"/>
    <mergeCell ref="C139:D139"/>
    <mergeCell ref="C140:D140"/>
    <mergeCell ref="B141:F141"/>
    <mergeCell ref="B143:G143"/>
    <mergeCell ref="C144:D144"/>
    <mergeCell ref="B145:F145"/>
    <mergeCell ref="C133:D133"/>
    <mergeCell ref="C134:D134"/>
    <mergeCell ref="C135:D135"/>
    <mergeCell ref="C136:D136"/>
    <mergeCell ref="C137:D137"/>
    <mergeCell ref="C138:D138"/>
    <mergeCell ref="C126:D126"/>
    <mergeCell ref="C127:D127"/>
    <mergeCell ref="C128:D128"/>
    <mergeCell ref="B129:F129"/>
    <mergeCell ref="B131:G131"/>
    <mergeCell ref="C132:D132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01:D101"/>
    <mergeCell ref="B102:F102"/>
    <mergeCell ref="B104:F104"/>
    <mergeCell ref="C105:D105"/>
    <mergeCell ref="C106:D106"/>
    <mergeCell ref="C107:D107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B87:G87"/>
    <mergeCell ref="C88:D88"/>
    <mergeCell ref="B77:G77"/>
    <mergeCell ref="C78:D78"/>
    <mergeCell ref="C79:D79"/>
    <mergeCell ref="C80:D80"/>
    <mergeCell ref="B81:G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B44:G44"/>
    <mergeCell ref="C45:D45"/>
    <mergeCell ref="C46:D46"/>
    <mergeCell ref="B35:G35"/>
    <mergeCell ref="B36:G36"/>
    <mergeCell ref="C37:D37"/>
    <mergeCell ref="C38:D38"/>
    <mergeCell ref="C39:D39"/>
    <mergeCell ref="C40:D40"/>
    <mergeCell ref="C28:D28"/>
    <mergeCell ref="C29:D29"/>
    <mergeCell ref="C30:D30"/>
    <mergeCell ref="C31:D31"/>
    <mergeCell ref="B32:F32"/>
    <mergeCell ref="B33:F33"/>
    <mergeCell ref="B22:G22"/>
    <mergeCell ref="C23:D23"/>
    <mergeCell ref="C24:D24"/>
    <mergeCell ref="C25:D25"/>
    <mergeCell ref="C26:D26"/>
    <mergeCell ref="C27:D27"/>
    <mergeCell ref="B15:G15"/>
    <mergeCell ref="B16:G16"/>
    <mergeCell ref="C17:D17"/>
    <mergeCell ref="C18:D18"/>
    <mergeCell ref="C19:D19"/>
    <mergeCell ref="C20:D20"/>
  </mergeCells>
  <pageMargins left="0.25" right="0.25" top="0.42708333333333331" bottom="0.46875" header="0.3" footer="0.3"/>
  <pageSetup paperSize="9" orientation="portrait" horizontalDpi="360" verticalDpi="360" r:id="rId1"/>
  <rowBreaks count="3" manualBreakCount="3">
    <brk id="34" max="16383" man="1"/>
    <brk id="103" max="16383" man="1"/>
    <brk id="13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M. Ayub</dc:creator>
  <cp:lastModifiedBy>Clarissa Gracioli Camfield</cp:lastModifiedBy>
  <cp:lastPrinted>2020-07-06T16:54:29Z</cp:lastPrinted>
  <dcterms:created xsi:type="dcterms:W3CDTF">2020-07-06T13:11:52Z</dcterms:created>
  <dcterms:modified xsi:type="dcterms:W3CDTF">2020-07-08T16:44:57Z</dcterms:modified>
</cp:coreProperties>
</file>