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ções de Extensão\VISITAS TÉCNICAS\Visitas Técnicas 2020\"/>
    </mc:Choice>
  </mc:AlternateContent>
  <bookViews>
    <workbookView xWindow="0" yWindow="0" windowWidth="28800" windowHeight="12345" firstSheet="1" activeTab="1"/>
  </bookViews>
  <sheets>
    <sheet name="Dados" sheetId="4" state="hidden" r:id="rId1"/>
    <sheet name="Requerimento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Dados!$D$1:$D$712</definedName>
    <definedName name="a">[1]Dados!$B$1:$B$65536</definedName>
    <definedName name="agendamento">Dados!$G$2:$G$3</definedName>
    <definedName name="_xlnm.Print_Area" localSheetId="1">Requerimento!$I$1:$Y$33</definedName>
    <definedName name="Aula_Prática">#REF!</definedName>
    <definedName name="b">[1]Dados!$A$1:$A$65536</definedName>
    <definedName name="Chegada">#REF!</definedName>
    <definedName name="Cidades">#REF!</definedName>
    <definedName name="curso">Dados!$B$2:$B$30</definedName>
    <definedName name="Cursos">#REF!</definedName>
    <definedName name="Data">#REF!</definedName>
    <definedName name="disciplina">Dados!$D$2:$D$605</definedName>
    <definedName name="Disciplinas">#REF!</definedName>
    <definedName name="Empresa">#REF!</definedName>
    <definedName name="Excel_BuiltIn_Criteria_4">'[2]2º Sem 13'!#REF!</definedName>
    <definedName name="Finalidade">#REF!</definedName>
    <definedName name="modalidade">Dados!$A$2:$A$7</definedName>
    <definedName name="Modalidades">#REF!</definedName>
    <definedName name="Módulo">#REF!</definedName>
    <definedName name="Ônibus">#REF!</definedName>
    <definedName name="Profes2013">'[3]Dados professores.'!$B$2:$B$100</definedName>
    <definedName name="professor">Dados!$E$2:$E$222</definedName>
    <definedName name="Professores">Dados!$E$2:$E$124</definedName>
    <definedName name="Sem">#REF!</definedName>
    <definedName name="sim.não">Dados!$F$2:$F$3</definedName>
    <definedName name="simnão">#REF!</definedName>
    <definedName name="TodasDisciplinas">#REF!</definedName>
    <definedName name="turma">Dados!$C$2:$C$133</definedName>
    <definedName name="Turmas">#REF!</definedName>
    <definedName name="VTAP">#REF!</definedName>
  </definedNames>
  <calcPr calcId="162913"/>
</workbook>
</file>

<file path=xl/calcChain.xml><?xml version="1.0" encoding="utf-8"?>
<calcChain xmlns="http://schemas.openxmlformats.org/spreadsheetml/2006/main">
  <c r="V8" i="1" l="1"/>
  <c r="I6" i="1"/>
  <c r="V15" i="1" l="1"/>
  <c r="Y2" i="1"/>
  <c r="K12" i="1" l="1"/>
  <c r="Q27" i="1"/>
  <c r="A20" i="1"/>
  <c r="Y24" i="1"/>
  <c r="S20" i="1"/>
  <c r="Q26" i="1"/>
  <c r="K22" i="1"/>
  <c r="I26" i="1"/>
  <c r="K20" i="1"/>
  <c r="R18" i="1"/>
  <c r="K18" i="1"/>
  <c r="K17" i="1"/>
  <c r="K16" i="1"/>
  <c r="K15" i="1"/>
  <c r="X13" i="1"/>
  <c r="K11" i="1"/>
  <c r="K13" i="1"/>
  <c r="I22" i="1"/>
</calcChain>
</file>

<file path=xl/comments1.xml><?xml version="1.0" encoding="utf-8"?>
<comments xmlns="http://schemas.openxmlformats.org/spreadsheetml/2006/main">
  <authors>
    <author>.</author>
  </authors>
  <commentList>
    <comment ref="B8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Inicie por aqui
</t>
        </r>
        <r>
          <rPr>
            <sz val="20"/>
            <color indexed="81"/>
            <rFont val="Wingdings"/>
            <charset val="2"/>
          </rPr>
          <t>ç</t>
        </r>
      </text>
    </comment>
  </commentList>
</comments>
</file>

<file path=xl/sharedStrings.xml><?xml version="1.0" encoding="utf-8"?>
<sst xmlns="http://schemas.openxmlformats.org/spreadsheetml/2006/main" count="1053" uniqueCount="1046">
  <si>
    <t>Finalidade</t>
  </si>
  <si>
    <t>Turmas</t>
  </si>
  <si>
    <t>Curso:</t>
  </si>
  <si>
    <t>Nº de alunos</t>
  </si>
  <si>
    <t>Disciplina:</t>
  </si>
  <si>
    <t>Turma:</t>
  </si>
  <si>
    <t>Nº de alunos:</t>
  </si>
  <si>
    <t>Contato</t>
  </si>
  <si>
    <t>Telefone</t>
  </si>
  <si>
    <t>Cidade:</t>
  </si>
  <si>
    <t>Contato:</t>
  </si>
  <si>
    <t>Telefone:</t>
  </si>
  <si>
    <t>Saída:</t>
  </si>
  <si>
    <t>Retorno:</t>
  </si>
  <si>
    <t>Data:</t>
  </si>
  <si>
    <t>Tecnologia em Horticultura</t>
  </si>
  <si>
    <t>Curso</t>
  </si>
  <si>
    <t>Disciplina</t>
  </si>
  <si>
    <t>Data de retorno</t>
  </si>
  <si>
    <t>Hora</t>
  </si>
  <si>
    <t>Relação dos passageiros</t>
  </si>
  <si>
    <t>Requisição da viatura</t>
  </si>
  <si>
    <t>Reserva do Hotel</t>
  </si>
  <si>
    <t>Empresa</t>
  </si>
  <si>
    <t>Cidade/Estado</t>
  </si>
  <si>
    <t>1º INFO INT</t>
  </si>
  <si>
    <t>Ramal ou Telefone</t>
  </si>
  <si>
    <t>Evento</t>
  </si>
  <si>
    <t>1º VIT ENO C</t>
  </si>
  <si>
    <t>2º VIT ENO C</t>
  </si>
  <si>
    <t>1º AGRO INT A</t>
  </si>
  <si>
    <t>1º AGRO INT B</t>
  </si>
  <si>
    <t>2º AGRO INT B</t>
  </si>
  <si>
    <t>2º INFO INT</t>
  </si>
  <si>
    <t>3º INFO INT</t>
  </si>
  <si>
    <t>Professor solicitante</t>
  </si>
  <si>
    <t>4º INFO INT</t>
  </si>
  <si>
    <t>3º VIT ENO C</t>
  </si>
  <si>
    <t>3º AGRO INT A</t>
  </si>
  <si>
    <t>Português Instrumental</t>
  </si>
  <si>
    <t>Higiene Agroindustrial</t>
  </si>
  <si>
    <t>Informática</t>
  </si>
  <si>
    <t>Matemática Aplicada</t>
  </si>
  <si>
    <t>Química Geral</t>
  </si>
  <si>
    <t>Química Orgânica</t>
  </si>
  <si>
    <t>Segurança do Trabalho</t>
  </si>
  <si>
    <t>Bioquímica</t>
  </si>
  <si>
    <t>Fundamentos de Física</t>
  </si>
  <si>
    <t>Tecnologia de Carnes I</t>
  </si>
  <si>
    <t>Processamento Vegetal</t>
  </si>
  <si>
    <t>Análise de Alimentos</t>
  </si>
  <si>
    <t>Instalações Industriais</t>
  </si>
  <si>
    <t>Derivados de Origem Animal</t>
  </si>
  <si>
    <t>Tópicos em Economia</t>
  </si>
  <si>
    <t>Microbiologia de Alimentos</t>
  </si>
  <si>
    <t>Estatística Aplicada</t>
  </si>
  <si>
    <t>Marketing</t>
  </si>
  <si>
    <t>Nutrição</t>
  </si>
  <si>
    <t>Matemática Financeira</t>
  </si>
  <si>
    <t>Tecnologia de Pescados</t>
  </si>
  <si>
    <t>Controle de Qualidade</t>
  </si>
  <si>
    <t>Empreendedorismo</t>
  </si>
  <si>
    <t>Legislação Agroindustrial</t>
  </si>
  <si>
    <t>Educação Ambiental</t>
  </si>
  <si>
    <t>Tecnologia de Sucos e Bebidas</t>
  </si>
  <si>
    <t>Inglês Instrumental</t>
  </si>
  <si>
    <t>Fundamentos da Computação</t>
  </si>
  <si>
    <t>Programação I</t>
  </si>
  <si>
    <t>Programação II</t>
  </si>
  <si>
    <t>Sistemas Operacionais</t>
  </si>
  <si>
    <t>Análise e Projeto de Sistemas</t>
  </si>
  <si>
    <t>Programação III</t>
  </si>
  <si>
    <t>Metodologia da Pesquisa</t>
  </si>
  <si>
    <t>Tópicos Avançados I</t>
  </si>
  <si>
    <t>Qualidade de Software</t>
  </si>
  <si>
    <t>Filosofia e Ética</t>
  </si>
  <si>
    <t>Cálculo I</t>
  </si>
  <si>
    <t>Física Geral I</t>
  </si>
  <si>
    <t>Geometria Analítica</t>
  </si>
  <si>
    <t>Cálculo II</t>
  </si>
  <si>
    <t>História da Ciência</t>
  </si>
  <si>
    <t>Física Geral II</t>
  </si>
  <si>
    <t>Física Experimental II</t>
  </si>
  <si>
    <t>Física Geral III</t>
  </si>
  <si>
    <t>Cálculo III</t>
  </si>
  <si>
    <t>Didática Geral</t>
  </si>
  <si>
    <t>Cálculo IV</t>
  </si>
  <si>
    <t>Física Geral IV</t>
  </si>
  <si>
    <t>Física Experimental IV</t>
  </si>
  <si>
    <t>Psicologia da Educação</t>
  </si>
  <si>
    <t>Física Geral V</t>
  </si>
  <si>
    <t>Física Experimental VI</t>
  </si>
  <si>
    <t>Climatologia Agrícola</t>
  </si>
  <si>
    <t>Nutrição de Plantas</t>
  </si>
  <si>
    <t>Fertilidade do Solo</t>
  </si>
  <si>
    <t>Irrigação e Drenagem</t>
  </si>
  <si>
    <t>Mecanização</t>
  </si>
  <si>
    <t>Economia Rural</t>
  </si>
  <si>
    <t>Olericultura I</t>
  </si>
  <si>
    <t>Entomologia Agrícola</t>
  </si>
  <si>
    <t>Olericultura II</t>
  </si>
  <si>
    <t>Paisagismo</t>
  </si>
  <si>
    <t>Teoria das Organizações</t>
  </si>
  <si>
    <t>Fundamentos de Logística</t>
  </si>
  <si>
    <t>Logística de Distribuição</t>
  </si>
  <si>
    <t>Gestão de Estoques</t>
  </si>
  <si>
    <t>Gestão de Pessoas</t>
  </si>
  <si>
    <t>Logística Reversa</t>
  </si>
  <si>
    <t>Gestão de Qualidade</t>
  </si>
  <si>
    <t>Pesquisa Operacional</t>
  </si>
  <si>
    <t>Fundamentos da Matemática</t>
  </si>
  <si>
    <t>Funções I</t>
  </si>
  <si>
    <t>Matemática Computacional I</t>
  </si>
  <si>
    <t>Funções II</t>
  </si>
  <si>
    <t>Geometria Plana</t>
  </si>
  <si>
    <t>Geometria Analítica II</t>
  </si>
  <si>
    <t>Geometria Espacial</t>
  </si>
  <si>
    <t>Álgebra</t>
  </si>
  <si>
    <t>Estatística e Probabilidade</t>
  </si>
  <si>
    <t>História da Matemática</t>
  </si>
  <si>
    <t>Matemática Computacional II</t>
  </si>
  <si>
    <t>Modelagem Matemática</t>
  </si>
  <si>
    <t>Implantação de Vinhedos</t>
  </si>
  <si>
    <t>Fitossanidade</t>
  </si>
  <si>
    <t>Microbiologia Enológica</t>
  </si>
  <si>
    <t>Análise Sensorial II</t>
  </si>
  <si>
    <t>Processos Térmicos</t>
  </si>
  <si>
    <t>Vinificações</t>
  </si>
  <si>
    <t>Projeto Vitícola</t>
  </si>
  <si>
    <t>Análise Sensorial IV</t>
  </si>
  <si>
    <t>Prática Enológica</t>
  </si>
  <si>
    <t>Amadurecimento e Envase</t>
  </si>
  <si>
    <t>e-mail:</t>
  </si>
  <si>
    <t>e-mail</t>
  </si>
  <si>
    <t>Agendamento na empresa</t>
  </si>
  <si>
    <t>Web Design</t>
  </si>
  <si>
    <t>Variáveis complexas</t>
  </si>
  <si>
    <t>Uso e Manejo do Solo</t>
  </si>
  <si>
    <t>Trat. pré-fermentativo</t>
  </si>
  <si>
    <t>Topografia aplicada</t>
  </si>
  <si>
    <t>Topografia</t>
  </si>
  <si>
    <t>Tópicos em Prod. Orgância</t>
  </si>
  <si>
    <t>Tópicos em Astronomia</t>
  </si>
  <si>
    <t>Tóp. Avançados II</t>
  </si>
  <si>
    <t>Tecnologia de Massas e P.</t>
  </si>
  <si>
    <t>Tecnologia de Laticínios I</t>
  </si>
  <si>
    <t>Tecnolog. Socied.</t>
  </si>
  <si>
    <t>Tecnlogia da poda</t>
  </si>
  <si>
    <t>Técnicas de venda e negociação</t>
  </si>
  <si>
    <t>Tec. Laticínios II</t>
  </si>
  <si>
    <t>Tec. Carnes II</t>
  </si>
  <si>
    <t>Suinocultura</t>
  </si>
  <si>
    <t>Sociologia, ext. rural e coop.</t>
  </si>
  <si>
    <t>Sociologia</t>
  </si>
  <si>
    <t>Sistemas para internet</t>
  </si>
  <si>
    <t>Sistemas de informação</t>
  </si>
  <si>
    <t>Relações Humanas</t>
  </si>
  <si>
    <t>Redes I</t>
  </si>
  <si>
    <t>Redes de Computadores</t>
  </si>
  <si>
    <t>Redação Técnica</t>
  </si>
  <si>
    <t>Química Enológica</t>
  </si>
  <si>
    <t>Química Analítica Instr.</t>
  </si>
  <si>
    <t>Química Análitica</t>
  </si>
  <si>
    <t>Química</t>
  </si>
  <si>
    <t>Prop. e Viveiros</t>
  </si>
  <si>
    <t>Programação</t>
  </si>
  <si>
    <t>Produção integrada</t>
  </si>
  <si>
    <t>Produção de ruminantes</t>
  </si>
  <si>
    <t>Produção de mudas frut.</t>
  </si>
  <si>
    <t>Produção de médios ruminantes</t>
  </si>
  <si>
    <t>Prod. uva mesa e uva passa</t>
  </si>
  <si>
    <t>Prod. Pequenas frutas nativas</t>
  </si>
  <si>
    <t>Prod. Mudas de Flores e Hor.</t>
  </si>
  <si>
    <t>Princípios de Conservação A.</t>
  </si>
  <si>
    <t>Prática Ensino de Física I</t>
  </si>
  <si>
    <t>Prática de Ensino Física III</t>
  </si>
  <si>
    <t>Prática de Ensino E.M.</t>
  </si>
  <si>
    <t>Prática de Ensino E.F.</t>
  </si>
  <si>
    <t>Prát. Esino de Física IV</t>
  </si>
  <si>
    <t>Prát. Esino de Física II</t>
  </si>
  <si>
    <t>Prát. de desenv. para web</t>
  </si>
  <si>
    <t>Plantas medicinais</t>
  </si>
  <si>
    <t>Plantas Aromáticas e Cond.</t>
  </si>
  <si>
    <t>Planejamento e Projetos</t>
  </si>
  <si>
    <t>Planejamento</t>
  </si>
  <si>
    <t xml:space="preserve">Organização e Arq. </t>
  </si>
  <si>
    <t>Opt. e Comp. Termo</t>
  </si>
  <si>
    <t>Operações, instalações</t>
  </si>
  <si>
    <t xml:space="preserve">Operações unitárias </t>
  </si>
  <si>
    <t xml:space="preserve">Noções de Logística / Produção </t>
  </si>
  <si>
    <t>Morfologia e fisiologia vegetal</t>
  </si>
  <si>
    <t>Morfologia e Fisiologia da Videria</t>
  </si>
  <si>
    <t>Model. Processos</t>
  </si>
  <si>
    <t>Microbiologia geral</t>
  </si>
  <si>
    <t>Microbiologia</t>
  </si>
  <si>
    <t>Melhor. Genético</t>
  </si>
  <si>
    <t>Melhor. e var. de enxertos</t>
  </si>
  <si>
    <t>Maturação e Gestão Qual.</t>
  </si>
  <si>
    <t>Matur. e Gest. Qualidade</t>
  </si>
  <si>
    <t>Matemática</t>
  </si>
  <si>
    <t>Mat. Prima Agrop.</t>
  </si>
  <si>
    <t>Mat. Financeira</t>
  </si>
  <si>
    <t>Mat. Discreta</t>
  </si>
  <si>
    <t>Marketing e Comercialização</t>
  </si>
  <si>
    <t>Manejo e Cons. Solo</t>
  </si>
  <si>
    <t>Manejo da videira</t>
  </si>
  <si>
    <t>Logística de transporte</t>
  </si>
  <si>
    <t>Literatura, leitura e produção de texto</t>
  </si>
  <si>
    <t>Literatura</t>
  </si>
  <si>
    <t>Língua Portuguesa</t>
  </si>
  <si>
    <t>Língua Inglesa</t>
  </si>
  <si>
    <t>Língua Espanhola</t>
  </si>
  <si>
    <t>Libras</t>
  </si>
  <si>
    <t>Legislação e Operações</t>
  </si>
  <si>
    <t>Legislação de cooperativas</t>
  </si>
  <si>
    <t>Legislação da Educ. Básica</t>
  </si>
  <si>
    <t>Legislação aplicada ao comércio</t>
  </si>
  <si>
    <t>Legislação aplicada à Log.</t>
  </si>
  <si>
    <t>Lab. Práticas Enológicas</t>
  </si>
  <si>
    <t>Introd. Ciência Solo</t>
  </si>
  <si>
    <t>Introd. À Tecnologia de Alim.</t>
  </si>
  <si>
    <t>Introd. À Horticultura</t>
  </si>
  <si>
    <t xml:space="preserve">Introd. à Análise Matemática </t>
  </si>
  <si>
    <t>Intodução à mecanização</t>
  </si>
  <si>
    <t>Info. Instrumental</t>
  </si>
  <si>
    <t>Info. Aplicada ao Comércio</t>
  </si>
  <si>
    <t>Imp. Proj. de Economia Solidária</t>
  </si>
  <si>
    <t>IHC</t>
  </si>
  <si>
    <t>História</t>
  </si>
  <si>
    <t>Gestão e sup. de compras</t>
  </si>
  <si>
    <t>Gestão e planejamento</t>
  </si>
  <si>
    <t xml:space="preserve">Gestão de Custos </t>
  </si>
  <si>
    <t>Gestão ambiental</t>
  </si>
  <si>
    <t>Gestão</t>
  </si>
  <si>
    <t>Gest. da produção e operações</t>
  </si>
  <si>
    <t>Gerência de Projetos de Sof.</t>
  </si>
  <si>
    <t>Geografia</t>
  </si>
  <si>
    <t>Fund. Física</t>
  </si>
  <si>
    <t>Fund. de Viticultura</t>
  </si>
  <si>
    <t>Fund. de Química</t>
  </si>
  <si>
    <t>Fund. da Computação</t>
  </si>
  <si>
    <t>Frutíferas Perenifólias</t>
  </si>
  <si>
    <t>Frutíferas caducifóleas II</t>
  </si>
  <si>
    <t>Frutíferas caducifóleas I</t>
  </si>
  <si>
    <t>Fruticultura e Silvicultura</t>
  </si>
  <si>
    <t>Form. e manut. de vinhedos</t>
  </si>
  <si>
    <t>Fitopatologia aplicada</t>
  </si>
  <si>
    <t>Fisiologia Vegetal</t>
  </si>
  <si>
    <t>Fisiologia e Nutrição da vid.</t>
  </si>
  <si>
    <t>Física Moderna Exp.</t>
  </si>
  <si>
    <t>Física Moderna e Contemp. II</t>
  </si>
  <si>
    <t>Física Mod. Contemp. III</t>
  </si>
  <si>
    <t xml:space="preserve">Física Mod. Contemp. I </t>
  </si>
  <si>
    <t>Física Exp. V</t>
  </si>
  <si>
    <t>Física Exp. III</t>
  </si>
  <si>
    <t>Física Exp. I</t>
  </si>
  <si>
    <t xml:space="preserve">Física </t>
  </si>
  <si>
    <t>Filosofia e Sociologia</t>
  </si>
  <si>
    <t>Filosofia</t>
  </si>
  <si>
    <t>Extensão rural</t>
  </si>
  <si>
    <t>Ética e relações humanas</t>
  </si>
  <si>
    <t>Estatítica e Delineamento Ex.</t>
  </si>
  <si>
    <t>Estatística</t>
  </si>
  <si>
    <t>Estágio Supervisionado Ens. Méd.</t>
  </si>
  <si>
    <t>Estágio Supervisionado Ens. Fund.</t>
  </si>
  <si>
    <t>Estágio Sup. Modalidades</t>
  </si>
  <si>
    <t>Estágio Sup. III</t>
  </si>
  <si>
    <t>Estab. e equip. enológicos</t>
  </si>
  <si>
    <t>Estab. e engarrafamento</t>
  </si>
  <si>
    <t>Est. Superv. IV</t>
  </si>
  <si>
    <t>Est. Superv. II</t>
  </si>
  <si>
    <t>Est. Superv. I</t>
  </si>
  <si>
    <t>Equações Diferenciasi I</t>
  </si>
  <si>
    <t>Ens. Fís. Novas Tecnologias</t>
  </si>
  <si>
    <t>Eng. Software</t>
  </si>
  <si>
    <t>Educação inclusiva e tec. Assistivas</t>
  </si>
  <si>
    <t>Educação Física</t>
  </si>
  <si>
    <t>Educação e Tics</t>
  </si>
  <si>
    <t>Educação Artística</t>
  </si>
  <si>
    <t>Educ. &amp; TICS</t>
  </si>
  <si>
    <t>Economia solid. e empreendedorismo</t>
  </si>
  <si>
    <t>Econ. Gest. e empreend.</t>
  </si>
  <si>
    <t>Design de Ambientes Comerciais</t>
  </si>
  <si>
    <t>Desenvolvimento Sist. II</t>
  </si>
  <si>
    <t>PROEJA</t>
  </si>
  <si>
    <t>Desenv. III</t>
  </si>
  <si>
    <t>Desenv. I</t>
  </si>
  <si>
    <t>Desenho Técnico</t>
  </si>
  <si>
    <t>Derivados Uva e Vinho</t>
  </si>
  <si>
    <t>Curric. planej. e avaliação</t>
  </si>
  <si>
    <t>Curríc. P. A. Ed.</t>
  </si>
  <si>
    <t>Culturas Anuais</t>
  </si>
  <si>
    <t>Cultivo em ambiente prot.</t>
  </si>
  <si>
    <t>Cooperativismo</t>
  </si>
  <si>
    <t>Controles Fianceiros</t>
  </si>
  <si>
    <t>Integrantes do CTG</t>
  </si>
  <si>
    <t>Controle de plantas invadoras</t>
  </si>
  <si>
    <t>Conjuntura econômica</t>
  </si>
  <si>
    <t>Composição e análise</t>
  </si>
  <si>
    <t>Cálculo Dif. e Integral I</t>
  </si>
  <si>
    <t>Cálc. Numérico</t>
  </si>
  <si>
    <t>Botânica Aplicada à Hort.</t>
  </si>
  <si>
    <t>Boas práticas</t>
  </si>
  <si>
    <t>Biologia</t>
  </si>
  <si>
    <t>BD II</t>
  </si>
  <si>
    <t>Banco de Dados</t>
  </si>
  <si>
    <t>CS TALIM 2012/1</t>
  </si>
  <si>
    <t>Banco Dados I</t>
  </si>
  <si>
    <t>Avicultura</t>
  </si>
  <si>
    <t>Artes</t>
  </si>
  <si>
    <t>Análise sensorial III</t>
  </si>
  <si>
    <t>3º EM</t>
  </si>
  <si>
    <t xml:space="preserve">3º AGRO INT B </t>
  </si>
  <si>
    <t>Análise e mod. de sistemas</t>
  </si>
  <si>
    <t xml:space="preserve">2º AGRO INT A </t>
  </si>
  <si>
    <t xml:space="preserve">Álgebra Linear e Cálculo N. </t>
  </si>
  <si>
    <t>Agroindústria</t>
  </si>
  <si>
    <t>VT Curta Distância</t>
  </si>
  <si>
    <t>VT Longa Distância</t>
  </si>
  <si>
    <t>Sim</t>
  </si>
  <si>
    <t>Não</t>
  </si>
  <si>
    <t>ESP. VIT</t>
  </si>
  <si>
    <r>
      <t xml:space="preserve">                        Será utilizado horário de aula de outros professores?                    &gt;&gt;&gt;  Se, </t>
    </r>
    <r>
      <rPr>
        <b/>
        <sz val="12"/>
        <rFont val="Arial"/>
        <family val="2"/>
      </rPr>
      <t>SIM</t>
    </r>
    <r>
      <rPr>
        <sz val="12"/>
        <rFont val="Arial"/>
        <family val="2"/>
      </rPr>
      <t>, entregar a '</t>
    </r>
    <r>
      <rPr>
        <b/>
        <sz val="12"/>
        <rFont val="Arial"/>
        <family val="2"/>
      </rPr>
      <t>AUTORIZAÇÃO DOS PROFES</t>
    </r>
    <r>
      <rPr>
        <sz val="12"/>
        <rFont val="Arial"/>
        <family val="2"/>
      </rPr>
      <t>'</t>
    </r>
  </si>
  <si>
    <t>Será utilizado horário de aula de outros professores?                                                                 Se, SIM, entregar a 'AUTORIZAÇÃO DOS PROFES'</t>
  </si>
  <si>
    <t>modalidade</t>
  </si>
  <si>
    <t>curso</t>
  </si>
  <si>
    <t>turma</t>
  </si>
  <si>
    <t>disciplina</t>
  </si>
  <si>
    <t>professor</t>
  </si>
  <si>
    <t>sim/não</t>
  </si>
  <si>
    <t xml:space="preserve">Diária </t>
  </si>
  <si>
    <t>PCDP nº</t>
  </si>
  <si>
    <t>Valor R$</t>
  </si>
  <si>
    <t>agendamento</t>
  </si>
  <si>
    <t>Professor</t>
  </si>
  <si>
    <t>Endereço do local</t>
  </si>
  <si>
    <t>Empresa:</t>
  </si>
  <si>
    <t>Endereço:</t>
  </si>
  <si>
    <t>Data de Saída</t>
  </si>
  <si>
    <t>Pronatec</t>
  </si>
  <si>
    <t>ESP. EDUC.</t>
  </si>
  <si>
    <t>LIC. PEDAGOGIA  2011</t>
  </si>
  <si>
    <t>LIC. PEDAGOGIA  2012</t>
  </si>
  <si>
    <t>LIC. PEDAGOGIA  2013</t>
  </si>
  <si>
    <t>LIC. PEDAGOGIA  2014</t>
  </si>
  <si>
    <t>LIC. PEDAGOGIA  2015</t>
  </si>
  <si>
    <t>LIC. PEDAGOGIA  2016</t>
  </si>
  <si>
    <t>LIC. PEDAGOGIA  2017</t>
  </si>
  <si>
    <t>OUTROS</t>
  </si>
  <si>
    <t>ALEXANDRE DA SILVA</t>
  </si>
  <si>
    <t>ALEXANDRE GOMES RIBEIRO</t>
  </si>
  <si>
    <t>ALINE DALPIAZ TROIAN</t>
  </si>
  <si>
    <t>ANDRE MEZZOMO</t>
  </si>
  <si>
    <t>ANDREA POLETTO SONZA</t>
  </si>
  <si>
    <t>ANDRESSA COMIOTTO</t>
  </si>
  <si>
    <t>ANETI FERNANDA RITZEL</t>
  </si>
  <si>
    <t>CAMILA RIEGEL DEBOM</t>
  </si>
  <si>
    <t>CARINA FIOR POSTINGHER BALZAN</t>
  </si>
  <si>
    <t>CAROLINE DO AMARAL FRIGGI</t>
  </si>
  <si>
    <t>CIBELE ALVES DOS SANTOS</t>
  </si>
  <si>
    <t>CLARISSA GRACIOLI CAMFIELD</t>
  </si>
  <si>
    <t>CLAUDIA SCHIEDECK SOARES DE SOUZA</t>
  </si>
  <si>
    <t>CLAUDIA SOAVE</t>
  </si>
  <si>
    <t>CLAUDINE POSSOLI BELTRAM</t>
  </si>
  <si>
    <t>CRISTINA BOHN CITOLIN</t>
  </si>
  <si>
    <t>DANIEL BATTAGLIA</t>
  </si>
  <si>
    <t>DANIEL MARTINS AYUB</t>
  </si>
  <si>
    <t>DANIELA BRUN MENEGOTTO</t>
  </si>
  <si>
    <t>DELAIR BAVARESCO</t>
  </si>
  <si>
    <t>DIEGO EDUARDO LIEBAN</t>
  </si>
  <si>
    <t>DIOVANE FREIRE MOTERLE</t>
  </si>
  <si>
    <t>EDSON CARPES CAMARGO</t>
  </si>
  <si>
    <t>ELIMOEL ABRAO ELIAS</t>
  </si>
  <si>
    <t>ELISA SEERIG</t>
  </si>
  <si>
    <t>ELIZABETHE TEREZINHA PITT GIACOMAZZI</t>
  </si>
  <si>
    <t>EVANDRO FICAGNA</t>
  </si>
  <si>
    <t>FABIANE CRISTINA BRAND</t>
  </si>
  <si>
    <t>FABIANE LIMA CIGOGNINI</t>
  </si>
  <si>
    <t>FELIPE LUY VALERIO</t>
  </si>
  <si>
    <t>FERNANDA ZORZI</t>
  </si>
  <si>
    <t>FRANCO NERO ANTUNES SOARES</t>
  </si>
  <si>
    <t>GILBERTO LUIZ PUTTI</t>
  </si>
  <si>
    <t>GISELI VERGINIA SONEGO</t>
  </si>
  <si>
    <t>GISELLE RIBEIRO DE SOUZA</t>
  </si>
  <si>
    <t>HENRI LUIZ FUCHS</t>
  </si>
  <si>
    <t>GIOVANI FARINA</t>
  </si>
  <si>
    <t>GREGORIO DURLO GRISA</t>
  </si>
  <si>
    <t>HOMERO BERGAMASCHI DUTRA</t>
  </si>
  <si>
    <t>JADER DA SILVA NETTO</t>
  </si>
  <si>
    <t>JANINE BENDOROVICZ TREVISAN</t>
  </si>
  <si>
    <t>JEAN DA ROLT JOAQUIM</t>
  </si>
  <si>
    <t>JESUS ROSEMAR BORGES</t>
  </si>
  <si>
    <t>JOAQUIM RAUBER</t>
  </si>
  <si>
    <t>JONATAS CAMPOS MARTINS</t>
  </si>
  <si>
    <t>JONATAN MULLER</t>
  </si>
  <si>
    <t>JORGE ZANDONAI</t>
  </si>
  <si>
    <t>JOSIANE PASINI</t>
  </si>
  <si>
    <t>JULIA MARQUES CARVALHO DA SILVA</t>
  </si>
  <si>
    <t>JULIANA FLACH</t>
  </si>
  <si>
    <t>JULIO MENEGUZZO</t>
  </si>
  <si>
    <t>KARINE PERTILE</t>
  </si>
  <si>
    <t>KLEBER ECKERT</t>
  </si>
  <si>
    <t>LARISSA DIAS DE AVILA</t>
  </si>
  <si>
    <t>LEANE MARIA FILIPETTO</t>
  </si>
  <si>
    <t>LEONARDO CURY DA SILVA</t>
  </si>
  <si>
    <t>LEONORA BRUN MENEGOTTO</t>
  </si>
  <si>
    <t>LETICIA SCHNEIDER FERREIRA</t>
  </si>
  <si>
    <t>LISSANDRA LUVIZAO LAZZAROTTO</t>
  </si>
  <si>
    <t>LUCIA DE MORAES BATISTA</t>
  </si>
  <si>
    <t>LUCIANA MOREIRA DE SOUZA</t>
  </si>
  <si>
    <t>LUCIANA PEREIRA BERND</t>
  </si>
  <si>
    <t>LUCIANO MANFROI</t>
  </si>
  <si>
    <t>LUIS CARLOS DIEL RUPP</t>
  </si>
  <si>
    <t>LUIS FERNANDO DA SILVA</t>
  </si>
  <si>
    <t>LUIS HENRIQUE RAMOS CAMFIELD</t>
  </si>
  <si>
    <t>MANUEL ALMEIDA ANDRADE NETO</t>
  </si>
  <si>
    <t>MAIQUEL ROHRIG</t>
  </si>
  <si>
    <t>MARCO AURELIO DE FREITAS FOGACA</t>
  </si>
  <si>
    <t>MARCUS ANDRE KURTZ ALMANCA</t>
  </si>
  <si>
    <t>MARLEIDE COSTA CANIZARES</t>
  </si>
  <si>
    <t>MAURICIO COVOLAN ROSITO</t>
  </si>
  <si>
    <t>MAURICIO HENRIQUE DE ANDRADE</t>
  </si>
  <si>
    <t>MELANIA LAZZARI RIGO</t>
  </si>
  <si>
    <t>MIGUEL ANGELO SANDRI</t>
  </si>
  <si>
    <t>ONORATO JONAS FAGHERAZZI</t>
  </si>
  <si>
    <t>OTAVIO DIAS DA COSTA MACHADO</t>
  </si>
  <si>
    <t>PAULA BIANCHET</t>
  </si>
  <si>
    <t>PAULO ROBERTO WUNSCH</t>
  </si>
  <si>
    <t>PAULO VINICIUS DOS SANTOS REBEQUE</t>
  </si>
  <si>
    <t>PEDRO HENRIQUE DE MORAIS CAMPETTI</t>
  </si>
  <si>
    <t>RAFAEL RAMIRES JAQUES</t>
  </si>
  <si>
    <t>REGINA DA SILVA BORBA</t>
  </si>
  <si>
    <t>ROBERTA SCHMATZ</t>
  </si>
  <si>
    <t>RODRIGO OTAVIO CAMARA MONTEIRO</t>
  </si>
  <si>
    <t>RODRIGO VIEIRA LUCIANO</t>
  </si>
  <si>
    <t>ROSELAINE NEVES MACHADO</t>
  </si>
  <si>
    <t>RUBILAR SIMOES JUNIOR</t>
  </si>
  <si>
    <t>SANDRA DENISE STROSCHEIN</t>
  </si>
  <si>
    <t>SANDRO NEVES SOARES</t>
  </si>
  <si>
    <t>SICLERIO AHLERT</t>
  </si>
  <si>
    <t>SIMONE BERTAZZO ROSSATO</t>
  </si>
  <si>
    <t>SOENI BELLE</t>
  </si>
  <si>
    <t>TATIANE PELLIN CISLAGHI</t>
  </si>
  <si>
    <t>TATIANI SECRETTI</t>
  </si>
  <si>
    <t>THIAGO SAVIO CARBONE</t>
  </si>
  <si>
    <t>THYAGO SALVA</t>
  </si>
  <si>
    <t>TIAGO LOCATELLI</t>
  </si>
  <si>
    <t>TIAGO MARTINS DA SILVA GOULART</t>
  </si>
  <si>
    <t>VINICIUS CASAGRANDE FORNASIER</t>
  </si>
  <si>
    <t>VINICIUS LIMA LOUSADA</t>
  </si>
  <si>
    <t>WINSTON XAUBET OLIVERA</t>
  </si>
  <si>
    <t>ALBERTO RAMOS LUZ</t>
  </si>
  <si>
    <t>DEBORA BUSSOLOTTO</t>
  </si>
  <si>
    <t>FABIO PAULO BASSO</t>
  </si>
  <si>
    <t>GIOVANA BIANCHINI</t>
  </si>
  <si>
    <t>JENNIFFER APARECIDA SCHNITZER RIBEIRO</t>
  </si>
  <si>
    <t>LUCAS RAFAEL COSTELLA PESSUTTO</t>
  </si>
  <si>
    <t>MARIA ANGELA FANTIN</t>
  </si>
  <si>
    <t>MARIANE CÁSSERES DE SOUZA</t>
  </si>
  <si>
    <t>MILENE VIEIRA FIGUEIRA</t>
  </si>
  <si>
    <t>MINEIA FREZZA</t>
  </si>
  <si>
    <t>REINER VINICIUS PEROZZO</t>
  </si>
  <si>
    <t>ROGER VASQUES MARQUES</t>
  </si>
  <si>
    <t>ROBERTO SAULO CARGNIN</t>
  </si>
  <si>
    <t>SANDRO GONZAGA</t>
  </si>
  <si>
    <t>PAULA WASKIEVICZ</t>
  </si>
  <si>
    <t>Projeto de Extensão</t>
  </si>
  <si>
    <t>ESP. MAT</t>
  </si>
  <si>
    <t>CT ADMINISTRAÇÃO Sub. 2017</t>
  </si>
  <si>
    <t>PROJETO EXTENSÃO</t>
  </si>
  <si>
    <t>VÁRIAS TURMAS</t>
  </si>
  <si>
    <t>VÁRIOS CURSOS</t>
  </si>
  <si>
    <t>Múltiplas Disciplinas</t>
  </si>
  <si>
    <t>Disciplina Não Cadastrada</t>
  </si>
  <si>
    <t>Recepção e Reservas</t>
  </si>
  <si>
    <t>Práticas em Hospedagem I</t>
  </si>
  <si>
    <t>Informática Aplicada à Hotelaria</t>
  </si>
  <si>
    <t>Hospitalidade e Meios de Hospedagem</t>
  </si>
  <si>
    <t>Ética Profissional</t>
  </si>
  <si>
    <t>Inglês I</t>
  </si>
  <si>
    <t>Comunicação e Expressão</t>
  </si>
  <si>
    <t>HERNANDA TONINI</t>
  </si>
  <si>
    <t>CT HOSPEDAGEM Sub. 2017</t>
  </si>
  <si>
    <t>Álgebra Básica</t>
  </si>
  <si>
    <t>Algoritmos</t>
  </si>
  <si>
    <t>Alimentos e Bebidas</t>
  </si>
  <si>
    <t>Análise e Projeto de Sistemas Web</t>
  </si>
  <si>
    <t>Biologia E Microbiologia Geral</t>
  </si>
  <si>
    <t>Biologia I</t>
  </si>
  <si>
    <t>Biologia II</t>
  </si>
  <si>
    <t>Biologia III</t>
  </si>
  <si>
    <t>Botânica</t>
  </si>
  <si>
    <t>Botânica Aplicada À Horticultura</t>
  </si>
  <si>
    <t>Cálculo Diferencial e Integral I</t>
  </si>
  <si>
    <t>Cálculo Diferencial e Integral III</t>
  </si>
  <si>
    <t>Comportamento Organizacional</t>
  </si>
  <si>
    <t>Composição, Análise Química e Correções do Mosto</t>
  </si>
  <si>
    <t>Controle De Plantas Concorrentes</t>
  </si>
  <si>
    <t>Cooperativismo e Extensão Rural</t>
  </si>
  <si>
    <t>Cultura e Identidade Regional</t>
  </si>
  <si>
    <t>Derivados da Uva e do Vinho</t>
  </si>
  <si>
    <t>Desenvolvimento de Produtos</t>
  </si>
  <si>
    <t>Desenvolvimento de Sistemas</t>
  </si>
  <si>
    <t>Desenvolvimento De Sistemas Para Internet</t>
  </si>
  <si>
    <t>Diversidade e Ensino de Matemática</t>
  </si>
  <si>
    <t>Educação e Diversidade</t>
  </si>
  <si>
    <t>Educação Em Direitos Humanos</t>
  </si>
  <si>
    <t>Educação em Espaços Não-escolares</t>
  </si>
  <si>
    <t>Educação Física I</t>
  </si>
  <si>
    <t>Educação Física II</t>
  </si>
  <si>
    <t>Educação Física III</t>
  </si>
  <si>
    <t>Educação Inclusiva: Fundamentos,  Políticas e Práticas Escolares</t>
  </si>
  <si>
    <t>Elaboração de Tcc</t>
  </si>
  <si>
    <t>Empreendedorismo e Inovação</t>
  </si>
  <si>
    <t>Enologia I</t>
  </si>
  <si>
    <t>Equações Diferenciais I</t>
  </si>
  <si>
    <t>Estabilização e Engarrafamento</t>
  </si>
  <si>
    <t>Estabilização, Envelhecimento e Envase</t>
  </si>
  <si>
    <t>Estágio Curricular Obrigatório</t>
  </si>
  <si>
    <t>Estágio Curricular Supervisionado</t>
  </si>
  <si>
    <t>Estágio Supervisionado  nas Modalidades de Ensino</t>
  </si>
  <si>
    <t>Estágio Supervisionado I: Educação Infantil</t>
  </si>
  <si>
    <t>Estágio Supervisionado II</t>
  </si>
  <si>
    <t>Estágio Supervisionado Ii: Anos Iniciais</t>
  </si>
  <si>
    <t>Estágio Supervisionado Obrigatório</t>
  </si>
  <si>
    <t>Estatística Básica</t>
  </si>
  <si>
    <t>Estatística E Delineamento  Experimental</t>
  </si>
  <si>
    <t>Estatística e Delineamento Experimental</t>
  </si>
  <si>
    <t>Estudo Aplicado em Logística</t>
  </si>
  <si>
    <t>Estudos Do Texto I - Leitura E Escrita</t>
  </si>
  <si>
    <t>Ética e Relações Humanas no Trabalho</t>
  </si>
  <si>
    <t>Filosofia da Educação</t>
  </si>
  <si>
    <t>Filosofia I</t>
  </si>
  <si>
    <t>Filosofia II</t>
  </si>
  <si>
    <t>Filosofia III</t>
  </si>
  <si>
    <t>Física I</t>
  </si>
  <si>
    <t>Física I- Fundamentos de Mecânica</t>
  </si>
  <si>
    <t>Física II</t>
  </si>
  <si>
    <t>Física Ii- Fenômenos Ondulatórios, Ópticos e Témicos</t>
  </si>
  <si>
    <t>Física III</t>
  </si>
  <si>
    <t>Física Moderna e Contemporânea II</t>
  </si>
  <si>
    <t>Floricultura</t>
  </si>
  <si>
    <t>Formação Docente e Prática Pedagógica</t>
  </si>
  <si>
    <t>Formação e Manutenção de Vinhedos</t>
  </si>
  <si>
    <t>Frutíferas Caducifólias I</t>
  </si>
  <si>
    <t>Fundamentos de Ciências do Solo</t>
  </si>
  <si>
    <t>Fundamentos de Economia</t>
  </si>
  <si>
    <t>Fundamentos de Gestão</t>
  </si>
  <si>
    <t>Fundamentos De Matemática I</t>
  </si>
  <si>
    <t>Fundamentos de Redes de Computadores</t>
  </si>
  <si>
    <t>Geografia I</t>
  </si>
  <si>
    <t>Geografia II</t>
  </si>
  <si>
    <t>Geografia III</t>
  </si>
  <si>
    <t>Gestão Ambiental e Responsabilidade Social</t>
  </si>
  <si>
    <t>Gestão da Produção e Operações</t>
  </si>
  <si>
    <t>Gestão da Qualidade</t>
  </si>
  <si>
    <t>Gestão da Qualidade para Alimentos</t>
  </si>
  <si>
    <t>Gestão de Custos</t>
  </si>
  <si>
    <t>Gestão e Governança</t>
  </si>
  <si>
    <t>Gestão Organizacional</t>
  </si>
  <si>
    <t>História I</t>
  </si>
  <si>
    <t>História II</t>
  </si>
  <si>
    <t>História III</t>
  </si>
  <si>
    <t>Informática Aplicada</t>
  </si>
  <si>
    <t>Informática II</t>
  </si>
  <si>
    <t>Informática Instrumental</t>
  </si>
  <si>
    <t>Informática Na Educação</t>
  </si>
  <si>
    <t>Inglês II</t>
  </si>
  <si>
    <t>Instrumentação Tecnológica Para O Ensino De Matemática</t>
  </si>
  <si>
    <t>Interface Web</t>
  </si>
  <si>
    <t>Introdução À Ciência Do Solo</t>
  </si>
  <si>
    <t>Introdução a Computação</t>
  </si>
  <si>
    <t>Introdução À Computação</t>
  </si>
  <si>
    <t>Introdução À Horticultura</t>
  </si>
  <si>
    <t>Introdução À Mecânica</t>
  </si>
  <si>
    <t>Introdução À Tecnologia De Alimentos</t>
  </si>
  <si>
    <t>Introdução Ao Cálculo</t>
  </si>
  <si>
    <t>Introdução Aos Estudos Linguísticos</t>
  </si>
  <si>
    <t>Introdução Aos Estudos Literários</t>
  </si>
  <si>
    <t>Invenções e Intervenções Pedagógicas III</t>
  </si>
  <si>
    <t>Laboratório De Algoritmos</t>
  </si>
  <si>
    <t>Laboratório De Programação Orientada A Objetos II</t>
  </si>
  <si>
    <t>Legislação Da Educação</t>
  </si>
  <si>
    <t>Legislação da Educação Básica</t>
  </si>
  <si>
    <t>Leitura e Produção Textual no Contexto Acadêmico</t>
  </si>
  <si>
    <t>Leituras Orientadas</t>
  </si>
  <si>
    <t>Língua Brasileira De Sinais - Libras</t>
  </si>
  <si>
    <t>Língua Brasileira de Sinais (libras)</t>
  </si>
  <si>
    <t>Língua Espanhola I</t>
  </si>
  <si>
    <t>Língua Espanhola II</t>
  </si>
  <si>
    <t>Língua Estrangeira - Espanhol I</t>
  </si>
  <si>
    <t>Língua Estrangeira - Espanhol II</t>
  </si>
  <si>
    <t>Língua Estrangeira - Inglês II</t>
  </si>
  <si>
    <t>Língua Estrangeira - Inglês III</t>
  </si>
  <si>
    <t>Língua Inglesa I</t>
  </si>
  <si>
    <t>Língua Inglesa II</t>
  </si>
  <si>
    <t>Língua Inglesa III</t>
  </si>
  <si>
    <t>Língua Portuguesa e Literatura II</t>
  </si>
  <si>
    <t>Língua Portuguesa e Literatura III</t>
  </si>
  <si>
    <t>Língua Portuguesa II</t>
  </si>
  <si>
    <t>Língua Portuguesa III</t>
  </si>
  <si>
    <t>Literatura II</t>
  </si>
  <si>
    <t>Literatura III</t>
  </si>
  <si>
    <t>Manejo Do Solo</t>
  </si>
  <si>
    <t>Marketing de Serviços</t>
  </si>
  <si>
    <t>Matemática Aplicada à Agronomia</t>
  </si>
  <si>
    <t>Matemática Básica</t>
  </si>
  <si>
    <t>Matemática Discreta</t>
  </si>
  <si>
    <t>Matemática I</t>
  </si>
  <si>
    <t>Matemática II</t>
  </si>
  <si>
    <t>Matemática III</t>
  </si>
  <si>
    <t>Maturação e Qualidade da Uva</t>
  </si>
  <si>
    <t>Mecânica Clássica</t>
  </si>
  <si>
    <t>Mecanização na Viticultura</t>
  </si>
  <si>
    <t>Melhoramento, Variedades e Porta-enxertos</t>
  </si>
  <si>
    <t>Meodologia da Pesquisa II</t>
  </si>
  <si>
    <t>Modelagem De Software</t>
  </si>
  <si>
    <t>Modelagem E Projeto De Banco De Dados</t>
  </si>
  <si>
    <t>Morfologia e Fisiologia da Videira</t>
  </si>
  <si>
    <t>Noçoes de Logística</t>
  </si>
  <si>
    <t>Números Complexos e Polinômios</t>
  </si>
  <si>
    <t>Nutrição Animal E Forragicultura</t>
  </si>
  <si>
    <t>Organização do Trabalho Pedagógico e Gestão Escolar I - L. Ped.</t>
  </si>
  <si>
    <t>Plantas Medicinais, Aromáticas E Condimentares</t>
  </si>
  <si>
    <t>Prática de Ensino da Matemática no Ensino Fundamental</t>
  </si>
  <si>
    <t>Prática de Ensino da Matemática no Ensino Médio</t>
  </si>
  <si>
    <t>Prática de Ensino de Física I</t>
  </si>
  <si>
    <t>Prática de Ensino de Física III</t>
  </si>
  <si>
    <t>Prática de Ensino de Física IV</t>
  </si>
  <si>
    <t>Prática Docente nos Anos Iniciais</t>
  </si>
  <si>
    <t>Prática Profissional Integrada I</t>
  </si>
  <si>
    <t>Práticas em Hospedagem II</t>
  </si>
  <si>
    <t>Práticas Recreativas e Lúdicas - L. Ped.</t>
  </si>
  <si>
    <t>Pré-estágio</t>
  </si>
  <si>
    <t>Princípios De Conservação De Alimentos</t>
  </si>
  <si>
    <t>Produção de Grandes Ruminantes</t>
  </si>
  <si>
    <t>Produção De Mudas De Flores E Hortaliças</t>
  </si>
  <si>
    <t>Produção Textual</t>
  </si>
  <si>
    <t>Programação de Scripts</t>
  </si>
  <si>
    <t>Programação Orientada A Objetos II</t>
  </si>
  <si>
    <t>Programação Para Dispositivos Móveis</t>
  </si>
  <si>
    <t>Programação Web I</t>
  </si>
  <si>
    <t>Programação Web II</t>
  </si>
  <si>
    <t>Programação Web III</t>
  </si>
  <si>
    <t>Projeto Integrador</t>
  </si>
  <si>
    <t>Projeto Integrador em Logística</t>
  </si>
  <si>
    <t>Propagação e Implantação de Vinhedos</t>
  </si>
  <si>
    <t>Psicologia da Aprendizagem</t>
  </si>
  <si>
    <t>Psicologia do Desenvolvimento</t>
  </si>
  <si>
    <t>Psicologia do Desenvolvimento II</t>
  </si>
  <si>
    <t>Qualidade E Teste De Software</t>
  </si>
  <si>
    <t>Química Enológica I</t>
  </si>
  <si>
    <t>Química I</t>
  </si>
  <si>
    <t>Química II</t>
  </si>
  <si>
    <t>Química III</t>
  </si>
  <si>
    <t>Recursos Pedagógicos, Tecnológicos e Multimídia</t>
  </si>
  <si>
    <t>Redação Técnica E Informática</t>
  </si>
  <si>
    <t>Refrigeração</t>
  </si>
  <si>
    <t>Seminários em Física</t>
  </si>
  <si>
    <t>Sociologia I</t>
  </si>
  <si>
    <t>Sociologia II</t>
  </si>
  <si>
    <t>Sociologia III</t>
  </si>
  <si>
    <t>Tecnologia de Laticínios  I</t>
  </si>
  <si>
    <t>Tecnologia de Massas e Panifícios</t>
  </si>
  <si>
    <t>Teoria e Prática do Ensino de Arte II</t>
  </si>
  <si>
    <t>Teoria e Prática do Ensino de Ciências Naturais I</t>
  </si>
  <si>
    <t>Teoria e Prática do Ensino de Ciências Sócio-históricas I</t>
  </si>
  <si>
    <t>Teoria e Prática do Ensino de Leitura e Escrita II</t>
  </si>
  <si>
    <t>Teoria e Prática do Ensino de Matemática I</t>
  </si>
  <si>
    <t>Tópicos Avançados em Alimentos</t>
  </si>
  <si>
    <t>Tópicos De Astronomia</t>
  </si>
  <si>
    <t>Tópicos Em Produção Orgânica</t>
  </si>
  <si>
    <t>Topografia  Aplicada a Propriedade Rural</t>
  </si>
  <si>
    <t>Topografia e Noções de Desenho Técnico</t>
  </si>
  <si>
    <t>Trabalho de Conclusão de Curso</t>
  </si>
  <si>
    <t>Tratamento Pré-fermentativo e Vinificações</t>
  </si>
  <si>
    <t>Vinificações I</t>
  </si>
  <si>
    <t>Viticultura I</t>
  </si>
  <si>
    <t>Leandro Henrique Ortolan</t>
  </si>
  <si>
    <t>Tecnologia em Viticultura e Enologia</t>
  </si>
  <si>
    <t>Tecnologia em Alimentos</t>
  </si>
  <si>
    <t>Ensino Médio</t>
  </si>
  <si>
    <t>Licenciatura em Matemática</t>
  </si>
  <si>
    <t>Tecnologia em Logística</t>
  </si>
  <si>
    <t>Licenciatura em Física</t>
  </si>
  <si>
    <t>Pós-graduação Lato Sensu: Especialização Viticultura</t>
  </si>
  <si>
    <t>Tecnologia em Análise e Desenvolvimento de Sistemas</t>
  </si>
  <si>
    <t>Licenciatura em Pedagogia</t>
  </si>
  <si>
    <t>Especialização Lato Sensu em Educação, Ciência e Sociedade:a Atuação Docente na Contemporaneidade</t>
  </si>
  <si>
    <t>Pós-graduação Lato Sensu Especialização em Ensino de Matemática para a Educação Básica</t>
  </si>
  <si>
    <t>Bacharelado em Agronomia</t>
  </si>
  <si>
    <t>Curso Técnico em Hospedagem (subsequente)</t>
  </si>
  <si>
    <t>Curso Superior De Licenciatura Em Letras - Língua Portuguesa</t>
  </si>
  <si>
    <t>1º VIT ENO INT</t>
  </si>
  <si>
    <t>2º VIT ENO INT</t>
  </si>
  <si>
    <t>3º VIT ENO INT</t>
  </si>
  <si>
    <t>AGROP. SUBS. 2018</t>
  </si>
  <si>
    <t>CS ADS 2018</t>
  </si>
  <si>
    <t>AGROP. SUBS. 2015</t>
  </si>
  <si>
    <t>AGROP. SUBS. 2017</t>
  </si>
  <si>
    <t>AGROP. SUBS. 2016</t>
  </si>
  <si>
    <t>CS ADS 2011</t>
  </si>
  <si>
    <t>CS ADS 2013</t>
  </si>
  <si>
    <t>CS ADS 2012</t>
  </si>
  <si>
    <t>CS ADS 2014</t>
  </si>
  <si>
    <t>CS ADS 2015</t>
  </si>
  <si>
    <t>CS ADS 2016</t>
  </si>
  <si>
    <t>CS ADS 2017</t>
  </si>
  <si>
    <t>CS TALIM 2011</t>
  </si>
  <si>
    <t>CS TALIM 2013</t>
  </si>
  <si>
    <t>CS TALIM 2014</t>
  </si>
  <si>
    <t>CS TALIM 2015</t>
  </si>
  <si>
    <t>CS TALIM 2016</t>
  </si>
  <si>
    <t>CS TALIM 2017</t>
  </si>
  <si>
    <t>CS THORT 2011</t>
  </si>
  <si>
    <t>CS THORT 2012</t>
  </si>
  <si>
    <t>CS THORT 2013</t>
  </si>
  <si>
    <t>CS THORT 2014</t>
  </si>
  <si>
    <t>CS THORT 2015</t>
  </si>
  <si>
    <t>LIC. FÍS. 2011</t>
  </si>
  <si>
    <t>LIC. FÍS. 2012</t>
  </si>
  <si>
    <t>LIC. FÍS. 2014</t>
  </si>
  <si>
    <t>LIC. FÍS. 2013</t>
  </si>
  <si>
    <t>LIC. FÍS. 2015</t>
  </si>
  <si>
    <t>LIC. FÍS. 2016</t>
  </si>
  <si>
    <t>LIC. FÍS. 2017</t>
  </si>
  <si>
    <t>LIC. MAT 2011</t>
  </si>
  <si>
    <t>LIC. MAT 2012</t>
  </si>
  <si>
    <t>LIC. MAT 2013</t>
  </si>
  <si>
    <t>LIC. MAT 2014</t>
  </si>
  <si>
    <t>LIC. MAT 2015</t>
  </si>
  <si>
    <t>LIC. MAT 2016</t>
  </si>
  <si>
    <t>LIC. MAT 2017</t>
  </si>
  <si>
    <t>CS BAC. AGRONOMIA 2017</t>
  </si>
  <si>
    <t>CS BAC. AGRONOMIA 2018</t>
  </si>
  <si>
    <t>CS TALIM 2018</t>
  </si>
  <si>
    <t>CS THORT 2016</t>
  </si>
  <si>
    <t>CS THORT 2017</t>
  </si>
  <si>
    <t>CS TLOG 2012</t>
  </si>
  <si>
    <t>CS TLOG 2011</t>
  </si>
  <si>
    <t>CS TLOG 2013</t>
  </si>
  <si>
    <t>CS TLOG 2014</t>
  </si>
  <si>
    <t>CS TLOG 2015</t>
  </si>
  <si>
    <t>CS TLOG 2016</t>
  </si>
  <si>
    <t>CS TLOG 2017</t>
  </si>
  <si>
    <t>CS TVE 2011</t>
  </si>
  <si>
    <t>CS TVE 2013</t>
  </si>
  <si>
    <t>CS TVE 2012</t>
  </si>
  <si>
    <t>CS TVE 2014</t>
  </si>
  <si>
    <t>CS TVE 2016</t>
  </si>
  <si>
    <t>CS TVE 2015</t>
  </si>
  <si>
    <t>CS TVE 2017</t>
  </si>
  <si>
    <t>CS THORT 2018</t>
  </si>
  <si>
    <t>CS TLOG 2018</t>
  </si>
  <si>
    <t>CS TVE 2018</t>
  </si>
  <si>
    <t>CT ADMINISTRAÇÃO Sub. 2018</t>
  </si>
  <si>
    <t>CT HOSPEDAGEM Sub. 2018</t>
  </si>
  <si>
    <t>LIC. FÍS. 2018</t>
  </si>
  <si>
    <t>LIC. MAT 2018</t>
  </si>
  <si>
    <t>LIC. PEDAGOGIA  2018</t>
  </si>
  <si>
    <t>Agendamento</t>
  </si>
  <si>
    <t>Análise Sensorial</t>
  </si>
  <si>
    <t>Seminários em Economia</t>
  </si>
  <si>
    <t>Educação e Trabalho</t>
  </si>
  <si>
    <t>Invenções e Intervenções Pedagógicas II</t>
  </si>
  <si>
    <t>Metodologia da Pesquisa I</t>
  </si>
  <si>
    <t>Matemática e Tecnologias da Informação II</t>
  </si>
  <si>
    <t>Psicologia da Educação em Matemática - Adolescência e Vida Adulta</t>
  </si>
  <si>
    <t>Trajetórias Docentes na e para a Educação Básica</t>
  </si>
  <si>
    <t>Cultivares de Videiras</t>
  </si>
  <si>
    <t>Fitopatologia da Videira</t>
  </si>
  <si>
    <t>Entomologia da Videira</t>
  </si>
  <si>
    <t>Cultivo Protegido da Videira</t>
  </si>
  <si>
    <t>Manejo e Condução da Videira</t>
  </si>
  <si>
    <t>Operações Unitárias</t>
  </si>
  <si>
    <t>Matérias-primas de Origem Vegetal</t>
  </si>
  <si>
    <t>Higiene de Alimentos</t>
  </si>
  <si>
    <t>Microbiologia Geral para Alimentos</t>
  </si>
  <si>
    <t>Bioquímica para Alimentos</t>
  </si>
  <si>
    <t>Química Analítica e Instrumental</t>
  </si>
  <si>
    <t>Matérias-primas de Origem Animal</t>
  </si>
  <si>
    <t>Tecnologia de Laticínios II</t>
  </si>
  <si>
    <t>Tecnologia de Carnes II</t>
  </si>
  <si>
    <t>Tecnologia de Vegetais</t>
  </si>
  <si>
    <t>Legislação de Alimentos</t>
  </si>
  <si>
    <t>Fisiologia  Vegetal</t>
  </si>
  <si>
    <t>Fitopatologia Aplicada à Horticultura</t>
  </si>
  <si>
    <t>Controle de Plantas Invasoras</t>
  </si>
  <si>
    <t>Tecnologia da Poda de Espécies Frutíferas</t>
  </si>
  <si>
    <t>Produção de Mudas Frutíferas</t>
  </si>
  <si>
    <t>Cultivo em Ambiente Protegido</t>
  </si>
  <si>
    <t>Cultivo Sem Solo</t>
  </si>
  <si>
    <t>Fisiologia Pós-colheita em Horticultura</t>
  </si>
  <si>
    <t>Metodologia de Pesquisa</t>
  </si>
  <si>
    <t>Produção de Pequenas Frutas e Nativas</t>
  </si>
  <si>
    <t>Frutíferas Caducifólias II</t>
  </si>
  <si>
    <t>Inglês Técnico</t>
  </si>
  <si>
    <t>Programação Orientada a Objetos I</t>
  </si>
  <si>
    <t>Laboratório de Programação Orientada a Objetos I</t>
  </si>
  <si>
    <t>Álgebra Linear e Cálculo Numérico</t>
  </si>
  <si>
    <t>Organização e Arquitetura de Computadores</t>
  </si>
  <si>
    <t>Engenharia de Requisitos</t>
  </si>
  <si>
    <t>Princípios à Interação Humano-computador</t>
  </si>
  <si>
    <t>Redes de Computadores I</t>
  </si>
  <si>
    <t>Laboratório de Programação para  Internet</t>
  </si>
  <si>
    <t>Princípios da Programação para Internet</t>
  </si>
  <si>
    <t>Tópicos Avançados II</t>
  </si>
  <si>
    <t>Modelagem de Processo de Negócio</t>
  </si>
  <si>
    <t>Desenvolvimento de Sistemas III</t>
  </si>
  <si>
    <t>Gestão de Compras e Suprimentos</t>
  </si>
  <si>
    <t>Gestão Financeira</t>
  </si>
  <si>
    <t>Sistemática de Comércio Internacional</t>
  </si>
  <si>
    <t>Projeto  Integrador (não Presencial)</t>
  </si>
  <si>
    <t>Análise Sensorial I</t>
  </si>
  <si>
    <t>Ecofisiologia da Videira</t>
  </si>
  <si>
    <t>Melhoramento Genético e Cultivares</t>
  </si>
  <si>
    <t>Química e Fertilidade do Solo</t>
  </si>
  <si>
    <t>Química Analítica Instrumental</t>
  </si>
  <si>
    <t>Operações e Instalações na Indústria Enológica</t>
  </si>
  <si>
    <t>Operações Pré-fermentativas</t>
  </si>
  <si>
    <t>Vinificações II</t>
  </si>
  <si>
    <t>Produção de Uva de Mesa e Uva-passa</t>
  </si>
  <si>
    <t>Pesquisa em Educação</t>
  </si>
  <si>
    <t>Física Experimental I</t>
  </si>
  <si>
    <t>Física Experimental III</t>
  </si>
  <si>
    <t>Álgebra Linear a</t>
  </si>
  <si>
    <t>Currículo, Planejamento e Avaliação Educacional</t>
  </si>
  <si>
    <t>Física Moderna e Contemporânea I</t>
  </si>
  <si>
    <t>Prática de Ensino de Física II</t>
  </si>
  <si>
    <t>Seminários de Pesquisa</t>
  </si>
  <si>
    <t>Estágio Supervisionado I</t>
  </si>
  <si>
    <t>Novas Tecnologias no Ensino de Física</t>
  </si>
  <si>
    <t>Física Moderna Experimental</t>
  </si>
  <si>
    <t>Física Nuclear e Partículas</t>
  </si>
  <si>
    <t>Estágio Supervisionado III</t>
  </si>
  <si>
    <t>Introdução à Ciência dos Materiais</t>
  </si>
  <si>
    <t>Fundamentos da Matemática II</t>
  </si>
  <si>
    <t>Cálculo Diferencial e Integral II</t>
  </si>
  <si>
    <t>Matemática Computacional</t>
  </si>
  <si>
    <t>Cálculo Diferencial e Integral IV</t>
  </si>
  <si>
    <t>Estágio Supervisionado no Ensino Fundamental</t>
  </si>
  <si>
    <t>Equações Diferenciais II</t>
  </si>
  <si>
    <t>Cálculo Numérico</t>
  </si>
  <si>
    <t>Introdução à Análise Matemática e Séries</t>
  </si>
  <si>
    <t>Estágio Supervisionado no Ensino Médio</t>
  </si>
  <si>
    <t>Teoria e Prática do Ensino de Leitura e Escrita I</t>
  </si>
  <si>
    <t>Corporeidade e Movimento</t>
  </si>
  <si>
    <t>Prática Docente na Educação Infantil</t>
  </si>
  <si>
    <t>Teoria e Prática do Ensino de Arte I</t>
  </si>
  <si>
    <t>Literatura Infanto-juvenil</t>
  </si>
  <si>
    <t>Teoria e Prática do Ensino de Matemática II</t>
  </si>
  <si>
    <t>Teoria e Prática do Ensino de Ciências Sócio-históricas II</t>
  </si>
  <si>
    <t>Teoria e Prática do Ensino de Ciências Naturais II</t>
  </si>
  <si>
    <t>Responsabilidade Social e Ambiental</t>
  </si>
  <si>
    <t>Comunicação e Oratória</t>
  </si>
  <si>
    <t>Trabalho Integrador</t>
  </si>
  <si>
    <t>Atividades Complementares</t>
  </si>
  <si>
    <t>Introdução à Agronomia</t>
  </si>
  <si>
    <t>Biologia Celular</t>
  </si>
  <si>
    <t>Anatomia e Morfologia Vegetal</t>
  </si>
  <si>
    <t>Metodologia Científica</t>
  </si>
  <si>
    <t>Educação e Tecnologias da Informação e Comunicação-l.Ped.</t>
  </si>
  <si>
    <t>Educação e Epistemologia- L.Ped.</t>
  </si>
  <si>
    <t>Educação, Cultura e Sociedade - L. Ped.</t>
  </si>
  <si>
    <t>Psicologia do Desenvolvimento I</t>
  </si>
  <si>
    <t>Redação e Expressão Escrita</t>
  </si>
  <si>
    <t>Relacionamento Interpessoal</t>
  </si>
  <si>
    <t>Marketing e Negociação</t>
  </si>
  <si>
    <t>Projeto de Pesquisa</t>
  </si>
  <si>
    <t>Projeto de Ensino</t>
  </si>
  <si>
    <t xml:space="preserve">PROJETO DE PESQUISA </t>
  </si>
  <si>
    <t>PROJETO DE ENSINO</t>
  </si>
  <si>
    <t>LIC. EM LETRAS  2018</t>
  </si>
  <si>
    <t>LIC. EM LETRAS  2019</t>
  </si>
  <si>
    <t>CS ADS 2019</t>
  </si>
  <si>
    <t>CS BAC. AGRONOMIA 2019</t>
  </si>
  <si>
    <t>CS TALIM 2019</t>
  </si>
  <si>
    <t>CS TLOG 2019</t>
  </si>
  <si>
    <t>CS THORT 2019</t>
  </si>
  <si>
    <t>CS TVE 2019</t>
  </si>
  <si>
    <t>CT ADMINISTRAÇÃO Sub. 2019</t>
  </si>
  <si>
    <t>CT HOSPEDAGEM Sub. 2019</t>
  </si>
  <si>
    <t>LIC. FÍS. 2019</t>
  </si>
  <si>
    <t>LIC. MAT 2019</t>
  </si>
  <si>
    <t>LIC. PEDAGOGIA  2019</t>
  </si>
  <si>
    <t>AGROP. SUBS. 2019</t>
  </si>
  <si>
    <t>Álgebra Linear</t>
  </si>
  <si>
    <t>Artes E Paisagismo</t>
  </si>
  <si>
    <t>Construções Rurais</t>
  </si>
  <si>
    <t>Criações Alternativas</t>
  </si>
  <si>
    <t>Desenvolvimento Rural</t>
  </si>
  <si>
    <t>Física Ii- Fenômenos Ondulatórios, Ópticos E Térmicos</t>
  </si>
  <si>
    <t>Floricultura e Jardinagem</t>
  </si>
  <si>
    <t>História Da Educação</t>
  </si>
  <si>
    <t>Jogos de Empresas</t>
  </si>
  <si>
    <t>Língua Portuguesa E Literatura I</t>
  </si>
  <si>
    <t>Lógica Para Computação</t>
  </si>
  <si>
    <t>Logística Internacional</t>
  </si>
  <si>
    <t>Manejo De Pomares</t>
  </si>
  <si>
    <t>Mecanização Agrícola</t>
  </si>
  <si>
    <t>Modelagem e Simulação</t>
  </si>
  <si>
    <t>Olericultura e Plantas Medicinais</t>
  </si>
  <si>
    <t>Planejamento, Gestão e Projetos</t>
  </si>
  <si>
    <t>Redes De Computadores II</t>
  </si>
  <si>
    <t>Solos E Nutrição De Plantas</t>
  </si>
  <si>
    <t>Tecnologia de Grãos</t>
  </si>
  <si>
    <t>Zootecnia Geral</t>
  </si>
  <si>
    <t>ALEX DA SILVA</t>
  </si>
  <si>
    <t>JEAN FRANCISCO CARMINATTI</t>
  </si>
  <si>
    <t>KARINA GRZEÇA</t>
  </si>
  <si>
    <t>LUCAS DE OLIVEIRA CONTIERO</t>
  </si>
  <si>
    <t>MARIELE GABRIELLI</t>
  </si>
  <si>
    <t>PAULO CEZAR MADEIRA DE SOUZA</t>
  </si>
  <si>
    <t>VAGNER LUIS DA SILVEIRA CARVALHO</t>
  </si>
  <si>
    <t>VANESSA DE CAMPOS MACHADO</t>
  </si>
  <si>
    <t>NÃO SE APLICA</t>
  </si>
  <si>
    <t>PREENCHA AS INFORMAÇÕES ABAIXO,                  IMPRIMA, ASSINE e ENTREGUE NA DIRETORIA SISTÊMICA A QUAL A ATIVIDADE ESTÁ VINCULADA</t>
  </si>
  <si>
    <t xml:space="preserve">  ATIVIDADES EXTERNAS - CAMPUS BG - IFRS</t>
  </si>
  <si>
    <t>Técnico Administrativo</t>
  </si>
  <si>
    <t>Encaminhamentos Prévios:</t>
  </si>
  <si>
    <t>Entrega na Diretoria Sistêmica:</t>
  </si>
  <si>
    <t>Parecer da Diretoria Sistêmica:</t>
  </si>
  <si>
    <t xml:space="preserve">Setor de Agendamento de Atividades Externas: </t>
  </si>
  <si>
    <t>Deferido (          )</t>
  </si>
  <si>
    <t xml:space="preserve">  Infeferido (          )</t>
  </si>
  <si>
    <t>ARIANE VANESSA OLIVEIRA DE SOUZA FRANZEN</t>
  </si>
  <si>
    <t>ELOI MACHADO ALVES</t>
  </si>
  <si>
    <t>JULIANA FURLAN</t>
  </si>
  <si>
    <t>RAFAEL EDUARDO MULLER</t>
  </si>
  <si>
    <t>Fitopatologia I</t>
  </si>
  <si>
    <t>Ecologia Agrícola</t>
  </si>
  <si>
    <t>CS ADS 2020</t>
  </si>
  <si>
    <t>CS BAC. AGRONOMIA 2020</t>
  </si>
  <si>
    <t>CS TALIM 2020</t>
  </si>
  <si>
    <t>CS THORT 2020</t>
  </si>
  <si>
    <t>CS TLOG 2020</t>
  </si>
  <si>
    <t>CS TVE 2020</t>
  </si>
  <si>
    <t>CT HOSPEDAGEM Sub. 2020</t>
  </si>
  <si>
    <t>LIC. EM LETRAS  2020</t>
  </si>
  <si>
    <t>LIC. FÍS. 2020</t>
  </si>
  <si>
    <t xml:space="preserve">1º MEIO AMBIENTE INT </t>
  </si>
  <si>
    <t xml:space="preserve">2º MEIO AMBIENTE INT </t>
  </si>
  <si>
    <t xml:space="preserve">3º MEIO AMBIENTE INT </t>
  </si>
  <si>
    <t>1º ADMINISTRAÇÃO INT 2020</t>
  </si>
  <si>
    <t>2º ADMINISTRAÇÃO INT 2020</t>
  </si>
  <si>
    <t>3º ADMINISTRAÇÃO INT 2020</t>
  </si>
  <si>
    <t>LIC. MAT 2020</t>
  </si>
  <si>
    <t>LIC. PEDAGOGIA  2020</t>
  </si>
  <si>
    <t>Técnico em Administração - Integrado ao Ensino Médio</t>
  </si>
  <si>
    <t>Técnico em Viticultura e Enologia Concomitante ao Ensino Médio</t>
  </si>
  <si>
    <t>Licenciatura em Letras</t>
  </si>
  <si>
    <t>Técnico em Meio Ambiente - Integrado ao Ensino Médio</t>
  </si>
  <si>
    <t>Técnico em Administração - Subsequente ao Ensino Médio</t>
  </si>
  <si>
    <t xml:space="preserve">Técnico em Agropecuária - Integrado ao Ensino Médio </t>
  </si>
  <si>
    <t>Técnico em Informática para Internet - Integrado ao Ensino Médio</t>
  </si>
  <si>
    <t>Técnico em Viticultura e Enologia - Integrado ao Ensino Médio</t>
  </si>
  <si>
    <t>ADRIELLI ALVES PEREIRA RADAELLI</t>
  </si>
  <si>
    <t>Alessandra Smaniotto</t>
  </si>
  <si>
    <t>Aline Evers</t>
  </si>
  <si>
    <t>ALINE HENTZ</t>
  </si>
  <si>
    <t>ALINE NONDILLO</t>
  </si>
  <si>
    <t>ALINE SANTOS OLIVEIRA</t>
  </si>
  <si>
    <t>AMALIA CARDONA LEITES</t>
  </si>
  <si>
    <t>ANA LUCIA PAULA DA CONCEIÇÃO</t>
  </si>
  <si>
    <t>Ana Paula Lemke</t>
  </si>
  <si>
    <t>ANDERSON BORTOLINI</t>
  </si>
  <si>
    <t>Andrea Jéssica Borges Monzon</t>
  </si>
  <si>
    <t>ANDREIA KANITZ</t>
  </si>
  <si>
    <t>ANGELA FLACH</t>
  </si>
  <si>
    <t>Bruno César Brito Miyamoto</t>
  </si>
  <si>
    <t>Carin Maribel Koetz</t>
  </si>
  <si>
    <t>Carine Winck Lopes</t>
  </si>
  <si>
    <t>Carlos Diego Cardoso Ferreira</t>
  </si>
  <si>
    <t>CARLOS HENRIQUE MONSCHAU FUNCK</t>
  </si>
  <si>
    <t>CARLOS JOSÉ DE AZEVEDO MACHADO</t>
  </si>
  <si>
    <t>CAROLINE MAFFI</t>
  </si>
  <si>
    <t>CASSINARA GOMES TEIXEIRA</t>
  </si>
  <si>
    <t>Cátia Alves Martins</t>
  </si>
  <si>
    <t>Cecília Brasil Biguelini</t>
  </si>
  <si>
    <t>CHISTIANE OLIVEIRA COURA</t>
  </si>
  <si>
    <t>Cinthia Gabriely Zimmer</t>
  </si>
  <si>
    <t>Cleonei Antônio Cenci</t>
  </si>
  <si>
    <t>Cristiane Inês Musa</t>
  </si>
  <si>
    <t>Cristiano da Silveira Pereira</t>
  </si>
  <si>
    <t>Cristina Ceribola Crespam</t>
  </si>
  <si>
    <t>Cristina Dias Cordella</t>
  </si>
  <si>
    <t>DAIANE DA SILVA LATTUADA</t>
  </si>
  <si>
    <t>Dolurdes Voos</t>
  </si>
  <si>
    <t>Eduardo Echevenguá Barcellos</t>
  </si>
  <si>
    <t>EDUARDO GIROTTO</t>
  </si>
  <si>
    <t>EDUARDO SCHENATO DOS SANTOS</t>
  </si>
  <si>
    <t>ELIMOEL ABRÃO ELIAS</t>
  </si>
  <si>
    <t>Eloir De Carli</t>
  </si>
  <si>
    <t>Fabricio da Silva Scheffer</t>
  </si>
  <si>
    <t>FERNANDA TONIOLO</t>
  </si>
  <si>
    <t>Flávia Dagostim Minatto</t>
  </si>
  <si>
    <t>Francisco Cunha da Rosa</t>
  </si>
  <si>
    <t>Francisco Wagner De Moura</t>
  </si>
  <si>
    <t>FREDY ANDREI LOPEZ GONZALES</t>
  </si>
  <si>
    <t>George dos Reis Alba</t>
  </si>
  <si>
    <t>Gilmar D'agostini Oliveira Casalinho</t>
  </si>
  <si>
    <t>Giovani Forgiarini Aiub</t>
  </si>
  <si>
    <t>Henrique Sant'anna</t>
  </si>
  <si>
    <t>ISADORA FINOKETTI MALICHESKI</t>
  </si>
  <si>
    <t>IVAN PRA</t>
  </si>
  <si>
    <t>Izandra Alves</t>
  </si>
  <si>
    <t>JAQUELINE MORGAN</t>
  </si>
  <si>
    <t>JOCIMARA DE LIMA MAUER</t>
  </si>
  <si>
    <t>JONATHAN HENRIQUES DO AMARAL</t>
  </si>
  <si>
    <t>José Plínio Guimarães Fachel</t>
  </si>
  <si>
    <t>Joseane Fiegenbaum</t>
  </si>
  <si>
    <t>Júlio Cesar de Vargas Oliveira</t>
  </si>
  <si>
    <t>Karina Feltes Alves</t>
  </si>
  <si>
    <t>KARINA ROSSINI</t>
  </si>
  <si>
    <t>Laura Helena Hahn Nonnenmacher</t>
  </si>
  <si>
    <t>LUIZ VICENTE TARRAGO</t>
  </si>
  <si>
    <t>Mara Alini Meier</t>
  </si>
  <si>
    <t>MARCIA FRITSSCHGONÇALVES</t>
  </si>
  <si>
    <t>Marco Aurelio de Freitas Fogaça</t>
  </si>
  <si>
    <t>MARIA AMELIA AGNES WEILLER</t>
  </si>
  <si>
    <t>Marjore Antunes</t>
  </si>
  <si>
    <t>Matheus Milani</t>
  </si>
  <si>
    <t>MICHELE MAFESSONI DE ALMEIDA</t>
  </si>
  <si>
    <t>MIRIA SANTANNA DOS SANTOS</t>
  </si>
  <si>
    <t>Moser Silva Fagundes</t>
  </si>
  <si>
    <t>NEIMAR FERREIRA DA ROSA</t>
  </si>
  <si>
    <t>Nicéia Chies da Fré</t>
  </si>
  <si>
    <t>Ocinéia de Faria</t>
  </si>
  <si>
    <t>PATRICIA MATTEI</t>
  </si>
  <si>
    <t>Paulo Roberto Martins Berndt</t>
  </si>
  <si>
    <t>RAFAEL DE CARVALHO BARBOSA</t>
  </si>
  <si>
    <t>Raul Matos Araújo</t>
  </si>
  <si>
    <t>RAUL MATTOS ARAÚJO</t>
  </si>
  <si>
    <t>Ronaldo Antonio Paesi</t>
  </si>
  <si>
    <t>Samuel José Mendes Dos Santos</t>
  </si>
  <si>
    <t>SHANA SABBADO FLORES</t>
  </si>
  <si>
    <t>TAIANA VALENCIO DA SILVA</t>
  </si>
  <si>
    <t>TAINER POLETTO</t>
  </si>
  <si>
    <t>TAMARA RAISA BUBANZ SILVA</t>
  </si>
  <si>
    <t>Tatiane Kaspari</t>
  </si>
  <si>
    <t>Thiago Favarini Beltrame</t>
  </si>
  <si>
    <t>Túlio Lima Baségio</t>
  </si>
  <si>
    <t>VAGNER WEIDE RODRIGUES</t>
  </si>
  <si>
    <t>Vanessa Petró</t>
  </si>
  <si>
    <t>Vinicius Hartmann Ferreira</t>
  </si>
  <si>
    <t>Vivian Treichel Giesel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</si>
</sst>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R$ &quot;* #,##0.00_);_(&quot;R$ &quot;* \(#,##0.00\);_(&quot;R$ &quot;* &quot;-&quot;??_);_(@_)"/>
    <numFmt numFmtId="165" formatCode="h:mm;@"/>
    <numFmt numFmtId="166" formatCode="dd/mm/yy;@"/>
    <numFmt numFmtId="167" formatCode="[$-F800]dddd\,\ mmmm\ dd\,\ yyyy"/>
    <numFmt numFmtId="168" formatCode="\(00\)\ 0000\ 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20"/>
      <color indexed="81"/>
      <name val="Wingdings"/>
      <charset val="2"/>
    </font>
    <font>
      <sz val="14"/>
      <name val="Arial"/>
      <family val="2"/>
    </font>
    <font>
      <sz val="11"/>
      <name val="Arial"/>
      <family val="2"/>
    </font>
    <font>
      <sz val="16"/>
      <color rgb="FF0070C0"/>
      <name val="Wingdings"/>
      <charset val="2"/>
    </font>
  </fonts>
  <fills count="10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CF0A6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7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164" fontId="11" fillId="2" borderId="0" xfId="2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Border="1" applyProtection="1"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5" fillId="0" borderId="1" xfId="0" applyFont="1" applyFill="1" applyBorder="1" applyAlignment="1" applyProtection="1">
      <alignment vertical="center" shrinkToFit="1"/>
      <protection hidden="1"/>
    </xf>
    <xf numFmtId="0" fontId="9" fillId="0" borderId="2" xfId="0" applyFont="1" applyFill="1" applyBorder="1" applyAlignment="1" applyProtection="1">
      <alignment horizontal="right" vertical="top"/>
      <protection hidden="1"/>
    </xf>
    <xf numFmtId="0" fontId="9" fillId="0" borderId="2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 wrapText="1" shrinkToFi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Protection="1"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167" fontId="11" fillId="2" borderId="4" xfId="0" applyNumberFormat="1" applyFont="1" applyFill="1" applyBorder="1" applyAlignment="1" applyProtection="1">
      <alignment vertical="center"/>
      <protection hidden="1"/>
    </xf>
    <xf numFmtId="167" fontId="11" fillId="2" borderId="0" xfId="0" applyNumberFormat="1" applyFont="1" applyFill="1" applyBorder="1" applyAlignment="1" applyProtection="1">
      <alignment vertical="center"/>
      <protection hidden="1"/>
    </xf>
    <xf numFmtId="0" fontId="7" fillId="6" borderId="2" xfId="0" applyFont="1" applyFill="1" applyBorder="1" applyAlignment="1" applyProtection="1">
      <alignment horizontal="right" vertical="center" wrapText="1"/>
      <protection hidden="1"/>
    </xf>
    <xf numFmtId="166" fontId="7" fillId="6" borderId="2" xfId="0" applyNumberFormat="1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167" fontId="11" fillId="7" borderId="3" xfId="0" applyNumberFormat="1" applyFont="1" applyFill="1" applyBorder="1" applyAlignment="1" applyProtection="1">
      <alignment horizontal="right" vertical="center"/>
      <protection hidden="1"/>
    </xf>
    <xf numFmtId="167" fontId="11" fillId="7" borderId="0" xfId="0" applyNumberFormat="1" applyFont="1" applyFill="1" applyBorder="1" applyAlignment="1" applyProtection="1">
      <alignment horizontal="right" vertical="center"/>
      <protection hidden="1"/>
    </xf>
    <xf numFmtId="164" fontId="11" fillId="8" borderId="0" xfId="2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0" fontId="11" fillId="0" borderId="9" xfId="0" applyFont="1" applyBorder="1" applyAlignment="1">
      <alignment horizontal="center" wrapText="1"/>
    </xf>
    <xf numFmtId="0" fontId="18" fillId="9" borderId="2" xfId="0" applyFont="1" applyFill="1" applyBorder="1" applyAlignment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hidden="1"/>
    </xf>
    <xf numFmtId="167" fontId="11" fillId="4" borderId="5" xfId="0" applyNumberFormat="1" applyFont="1" applyFill="1" applyBorder="1" applyAlignment="1" applyProtection="1">
      <alignment horizontal="center" vertical="center"/>
      <protection hidden="1"/>
    </xf>
    <xf numFmtId="167" fontId="11" fillId="4" borderId="3" xfId="0" applyNumberFormat="1" applyFont="1" applyFill="1" applyBorder="1" applyAlignment="1" applyProtection="1">
      <alignment horizontal="center" vertical="center"/>
      <protection hidden="1"/>
    </xf>
    <xf numFmtId="167" fontId="17" fillId="0" borderId="0" xfId="0" applyNumberFormat="1" applyFont="1" applyFill="1" applyBorder="1" applyAlignment="1" applyProtection="1">
      <alignment horizontal="left" vertical="center"/>
      <protection hidden="1"/>
    </xf>
    <xf numFmtId="0" fontId="18" fillId="9" borderId="8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/>
    <xf numFmtId="0" fontId="13" fillId="3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165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Font="1" applyFill="1" applyProtection="1"/>
    <xf numFmtId="0" fontId="13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justify" vertical="top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9" fillId="7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7" fillId="7" borderId="0" xfId="0" applyNumberFormat="1" applyFont="1" applyFill="1" applyBorder="1" applyAlignment="1" applyProtection="1">
      <alignment vertical="top"/>
    </xf>
    <xf numFmtId="0" fontId="9" fillId="7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0" xfId="0" applyFont="1" applyProtection="1"/>
    <xf numFmtId="0" fontId="11" fillId="0" borderId="0" xfId="0" applyFont="1"/>
    <xf numFmtId="49" fontId="1" fillId="0" borderId="0" xfId="6" applyNumberFormat="1"/>
    <xf numFmtId="0" fontId="4" fillId="0" borderId="0" xfId="7"/>
    <xf numFmtId="49" fontId="4" fillId="0" borderId="0" xfId="7" applyNumberFormat="1"/>
    <xf numFmtId="0" fontId="4" fillId="0" borderId="0" xfId="0" applyFont="1"/>
    <xf numFmtId="49" fontId="0" fillId="0" borderId="0" xfId="0" applyNumberFormat="1"/>
    <xf numFmtId="0" fontId="12" fillId="6" borderId="2" xfId="0" applyFont="1" applyFill="1" applyBorder="1" applyAlignment="1" applyProtection="1">
      <alignment horizontal="center" vertical="center" wrapText="1"/>
      <protection hidden="1"/>
    </xf>
    <xf numFmtId="0" fontId="19" fillId="5" borderId="6" xfId="0" applyFont="1" applyFill="1" applyBorder="1" applyAlignment="1" applyProtection="1">
      <alignment horizontal="center" vertical="center"/>
      <protection hidden="1"/>
    </xf>
    <xf numFmtId="0" fontId="19" fillId="5" borderId="7" xfId="0" applyFont="1" applyFill="1" applyBorder="1" applyAlignment="1" applyProtection="1">
      <alignment horizontal="center" vertical="center"/>
      <protection hidden="1"/>
    </xf>
    <xf numFmtId="0" fontId="19" fillId="5" borderId="8" xfId="0" applyFont="1" applyFill="1" applyBorder="1" applyAlignment="1" applyProtection="1">
      <alignment horizontal="center" vertical="center"/>
      <protection hidden="1"/>
    </xf>
    <xf numFmtId="167" fontId="17" fillId="0" borderId="4" xfId="0" applyNumberFormat="1" applyFont="1" applyFill="1" applyBorder="1" applyAlignment="1" applyProtection="1">
      <alignment horizontal="left" vertical="center"/>
      <protection hidden="1"/>
    </xf>
    <xf numFmtId="167" fontId="17" fillId="0" borderId="0" xfId="0" applyNumberFormat="1" applyFont="1" applyFill="1" applyBorder="1" applyAlignment="1" applyProtection="1">
      <alignment horizontal="left" vertical="center"/>
      <protection hidden="1"/>
    </xf>
    <xf numFmtId="0" fontId="7" fillId="6" borderId="10" xfId="0" applyFont="1" applyFill="1" applyBorder="1" applyAlignment="1" applyProtection="1">
      <alignment horizontal="right" vertical="center" wrapText="1"/>
      <protection hidden="1"/>
    </xf>
    <xf numFmtId="0" fontId="7" fillId="6" borderId="11" xfId="0" applyFont="1" applyFill="1" applyBorder="1" applyAlignment="1" applyProtection="1">
      <alignment horizontal="right" vertical="center" wrapText="1"/>
      <protection hidden="1"/>
    </xf>
    <xf numFmtId="0" fontId="7" fillId="6" borderId="12" xfId="0" applyFont="1" applyFill="1" applyBorder="1" applyAlignment="1" applyProtection="1">
      <alignment horizontal="right" vertical="center" wrapText="1"/>
      <protection hidden="1"/>
    </xf>
    <xf numFmtId="0" fontId="18" fillId="9" borderId="13" xfId="0" applyFont="1" applyFill="1" applyBorder="1" applyAlignment="1" applyProtection="1">
      <alignment horizontal="left" vertical="top" wrapText="1" shrinkToFit="1"/>
      <protection locked="0"/>
    </xf>
    <xf numFmtId="0" fontId="18" fillId="9" borderId="14" xfId="0" applyFont="1" applyFill="1" applyBorder="1" applyAlignment="1" applyProtection="1">
      <alignment horizontal="left" vertical="top" wrapText="1" shrinkToFit="1"/>
      <protection locked="0"/>
    </xf>
    <xf numFmtId="0" fontId="18" fillId="9" borderId="15" xfId="0" applyFont="1" applyFill="1" applyBorder="1" applyAlignment="1" applyProtection="1">
      <alignment horizontal="left" vertical="top" wrapText="1" shrinkToFit="1"/>
      <protection locked="0"/>
    </xf>
    <xf numFmtId="0" fontId="18" fillId="9" borderId="16" xfId="0" applyFont="1" applyFill="1" applyBorder="1" applyAlignment="1" applyProtection="1">
      <alignment horizontal="left" vertical="top" wrapText="1" shrinkToFit="1"/>
      <protection locked="0"/>
    </xf>
    <xf numFmtId="0" fontId="18" fillId="9" borderId="0" xfId="0" applyFont="1" applyFill="1" applyBorder="1" applyAlignment="1" applyProtection="1">
      <alignment horizontal="left" vertical="top" wrapText="1" shrinkToFit="1"/>
      <protection locked="0"/>
    </xf>
    <xf numFmtId="0" fontId="18" fillId="9" borderId="1" xfId="0" applyFont="1" applyFill="1" applyBorder="1" applyAlignment="1" applyProtection="1">
      <alignment horizontal="left" vertical="top" wrapText="1" shrinkToFit="1"/>
      <protection locked="0"/>
    </xf>
    <xf numFmtId="0" fontId="18" fillId="9" borderId="17" xfId="0" applyFont="1" applyFill="1" applyBorder="1" applyAlignment="1" applyProtection="1">
      <alignment horizontal="left" vertical="top" wrapText="1" shrinkToFit="1"/>
      <protection locked="0"/>
    </xf>
    <xf numFmtId="0" fontId="18" fillId="9" borderId="9" xfId="0" applyFont="1" applyFill="1" applyBorder="1" applyAlignment="1" applyProtection="1">
      <alignment horizontal="left" vertical="top" wrapText="1" shrinkToFit="1"/>
      <protection locked="0"/>
    </xf>
    <xf numFmtId="0" fontId="18" fillId="9" borderId="18" xfId="0" applyFont="1" applyFill="1" applyBorder="1" applyAlignment="1" applyProtection="1">
      <alignment horizontal="left" vertical="top" wrapText="1" shrinkToFit="1"/>
      <protection locked="0"/>
    </xf>
    <xf numFmtId="167" fontId="17" fillId="0" borderId="19" xfId="0" applyNumberFormat="1" applyFont="1" applyFill="1" applyBorder="1" applyAlignment="1" applyProtection="1">
      <alignment horizontal="left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7" fillId="7" borderId="25" xfId="0" applyFont="1" applyFill="1" applyBorder="1" applyAlignment="1" applyProtection="1">
      <alignment horizontal="right" vertical="center"/>
      <protection hidden="1"/>
    </xf>
    <xf numFmtId="0" fontId="17" fillId="7" borderId="23" xfId="0" applyFont="1" applyFill="1" applyBorder="1" applyAlignment="1" applyProtection="1">
      <alignment horizontal="right" vertical="center"/>
      <protection hidden="1"/>
    </xf>
    <xf numFmtId="0" fontId="9" fillId="0" borderId="2" xfId="0" applyFont="1" applyFill="1" applyBorder="1" applyAlignment="1" applyProtection="1">
      <alignment horizontal="left" vertical="center"/>
      <protection hidden="1"/>
    </xf>
    <xf numFmtId="0" fontId="18" fillId="9" borderId="2" xfId="0" applyNumberFormat="1" applyFont="1" applyFill="1" applyBorder="1" applyAlignment="1" applyProtection="1">
      <alignment horizontal="justify" vertical="center"/>
      <protection locked="0"/>
    </xf>
    <xf numFmtId="0" fontId="18" fillId="9" borderId="2" xfId="0" applyFont="1" applyFill="1" applyBorder="1" applyProtection="1">
      <protection locked="0"/>
    </xf>
    <xf numFmtId="0" fontId="18" fillId="9" borderId="2" xfId="0" applyFont="1" applyFill="1" applyBorder="1" applyAlignment="1" applyProtection="1">
      <alignment horizontal="left" vertical="center" wrapText="1"/>
      <protection locked="0"/>
    </xf>
    <xf numFmtId="0" fontId="7" fillId="9" borderId="6" xfId="0" applyFont="1" applyFill="1" applyBorder="1" applyAlignment="1" applyProtection="1">
      <alignment horizontal="left" vertical="center" wrapText="1"/>
      <protection locked="0"/>
    </xf>
    <xf numFmtId="0" fontId="7" fillId="9" borderId="7" xfId="0" applyFont="1" applyFill="1" applyBorder="1" applyAlignment="1" applyProtection="1">
      <alignment horizontal="left" vertical="center" wrapText="1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/>
      <protection hidden="1"/>
    </xf>
    <xf numFmtId="0" fontId="17" fillId="7" borderId="31" xfId="0" applyFont="1" applyFill="1" applyBorder="1" applyAlignment="1" applyProtection="1">
      <alignment horizontal="right" vertical="center"/>
      <protection hidden="1"/>
    </xf>
    <xf numFmtId="0" fontId="17" fillId="7" borderId="21" xfId="0" applyFont="1" applyFill="1" applyBorder="1" applyAlignment="1" applyProtection="1">
      <alignment horizontal="right" vertical="center"/>
      <protection hidden="1"/>
    </xf>
    <xf numFmtId="167" fontId="17" fillId="7" borderId="28" xfId="0" applyNumberFormat="1" applyFont="1" applyFill="1" applyBorder="1" applyAlignment="1" applyProtection="1">
      <alignment horizontal="right" vertical="center"/>
      <protection hidden="1"/>
    </xf>
    <xf numFmtId="167" fontId="17" fillId="7" borderId="19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6" borderId="13" xfId="0" applyFont="1" applyFill="1" applyBorder="1" applyAlignment="1" applyProtection="1">
      <alignment horizontal="center" vertical="center" wrapText="1"/>
      <protection hidden="1"/>
    </xf>
    <xf numFmtId="0" fontId="7" fillId="6" borderId="14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17" fillId="9" borderId="10" xfId="0" applyFont="1" applyFill="1" applyBorder="1" applyAlignment="1" applyProtection="1">
      <alignment horizontal="center" vertical="center"/>
      <protection locked="0" hidden="1"/>
    </xf>
    <xf numFmtId="0" fontId="17" fillId="9" borderId="12" xfId="0" applyFont="1" applyFill="1" applyBorder="1" applyAlignment="1" applyProtection="1">
      <alignment horizontal="center" vertical="center"/>
      <protection locked="0" hidden="1"/>
    </xf>
    <xf numFmtId="0" fontId="18" fillId="9" borderId="2" xfId="0" applyFont="1" applyFill="1" applyBorder="1" applyAlignment="1" applyProtection="1">
      <alignment horizontal="justify" vertical="center"/>
      <protection locked="0"/>
    </xf>
    <xf numFmtId="165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17" fillId="7" borderId="27" xfId="0" applyFont="1" applyFill="1" applyBorder="1" applyAlignment="1" applyProtection="1">
      <alignment horizontal="right" vertical="center"/>
      <protection hidden="1"/>
    </xf>
    <xf numFmtId="0" fontId="17" fillId="7" borderId="19" xfId="0" applyFont="1" applyFill="1" applyBorder="1" applyAlignment="1" applyProtection="1">
      <alignment horizontal="right" vertical="center"/>
      <protection hidden="1"/>
    </xf>
    <xf numFmtId="0" fontId="17" fillId="7" borderId="29" xfId="0" applyFont="1" applyFill="1" applyBorder="1" applyAlignment="1" applyProtection="1">
      <alignment horizontal="right" vertical="center"/>
      <protection hidden="1"/>
    </xf>
    <xf numFmtId="0" fontId="17" fillId="7" borderId="30" xfId="0" applyFont="1" applyFill="1" applyBorder="1" applyAlignment="1" applyProtection="1">
      <alignment horizontal="right" vertical="center"/>
      <protection hidden="1"/>
    </xf>
    <xf numFmtId="0" fontId="18" fillId="9" borderId="6" xfId="0" applyFont="1" applyFill="1" applyBorder="1" applyAlignment="1" applyProtection="1">
      <alignment horizontal="left" vertical="center"/>
      <protection locked="0"/>
    </xf>
    <xf numFmtId="0" fontId="18" fillId="9" borderId="7" xfId="0" applyFont="1" applyFill="1" applyBorder="1" applyAlignment="1" applyProtection="1">
      <alignment horizontal="left" vertical="center"/>
      <protection locked="0"/>
    </xf>
    <xf numFmtId="0" fontId="18" fillId="9" borderId="8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right" vertical="center"/>
      <protection hidden="1"/>
    </xf>
    <xf numFmtId="167" fontId="11" fillId="2" borderId="4" xfId="0" applyNumberFormat="1" applyFont="1" applyFill="1" applyBorder="1" applyAlignment="1" applyProtection="1">
      <alignment horizontal="center" vertical="center"/>
      <protection hidden="1"/>
    </xf>
    <xf numFmtId="167" fontId="11" fillId="2" borderId="0" xfId="0" applyNumberFormat="1" applyFont="1" applyFill="1" applyBorder="1" applyAlignment="1" applyProtection="1">
      <alignment horizontal="center" vertical="center"/>
      <protection hidden="1"/>
    </xf>
    <xf numFmtId="168" fontId="18" fillId="9" borderId="6" xfId="0" applyNumberFormat="1" applyFont="1" applyFill="1" applyBorder="1" applyAlignment="1" applyProtection="1">
      <alignment horizontal="left" vertical="center"/>
      <protection locked="0"/>
    </xf>
    <xf numFmtId="168" fontId="18" fillId="9" borderId="7" xfId="0" applyNumberFormat="1" applyFont="1" applyFill="1" applyBorder="1" applyAlignment="1" applyProtection="1">
      <alignment horizontal="left" vertical="center"/>
      <protection locked="0"/>
    </xf>
    <xf numFmtId="168" fontId="18" fillId="9" borderId="8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Fill="1" applyBorder="1" applyAlignment="1" applyProtection="1">
      <alignment horizontal="left" vertical="center"/>
      <protection hidden="1"/>
    </xf>
    <xf numFmtId="0" fontId="18" fillId="0" borderId="22" xfId="0" applyFont="1" applyFill="1" applyBorder="1" applyAlignment="1" applyProtection="1">
      <alignment horizontal="left" vertical="center"/>
      <protection hidden="1"/>
    </xf>
    <xf numFmtId="166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5" fillId="9" borderId="6" xfId="1" applyFill="1" applyBorder="1" applyAlignment="1" applyProtection="1">
      <alignment horizontal="left" vertical="center"/>
      <protection locked="0"/>
    </xf>
    <xf numFmtId="0" fontId="24" fillId="9" borderId="7" xfId="0" applyFont="1" applyFill="1" applyBorder="1" applyAlignment="1" applyProtection="1">
      <alignment horizontal="left" vertical="center"/>
      <protection locked="0"/>
    </xf>
    <xf numFmtId="0" fontId="24" fillId="9" borderId="8" xfId="0" applyFont="1" applyFill="1" applyBorder="1" applyAlignment="1" applyProtection="1">
      <alignment horizontal="left" vertical="center"/>
      <protection locked="0"/>
    </xf>
    <xf numFmtId="0" fontId="18" fillId="0" borderId="31" xfId="0" applyFont="1" applyFill="1" applyBorder="1" applyAlignment="1" applyProtection="1">
      <alignment horizontal="left" vertical="center"/>
      <protection hidden="1"/>
    </xf>
    <xf numFmtId="0" fontId="18" fillId="9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9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9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9" borderId="6" xfId="0" applyNumberFormat="1" applyFont="1" applyFill="1" applyBorder="1" applyAlignment="1" applyProtection="1">
      <alignment horizontal="center" vertical="center"/>
      <protection locked="0"/>
    </xf>
    <xf numFmtId="0" fontId="18" fillId="9" borderId="7" xfId="0" applyNumberFormat="1" applyFont="1" applyFill="1" applyBorder="1" applyAlignment="1" applyProtection="1">
      <alignment horizontal="center" vertical="center"/>
      <protection locked="0"/>
    </xf>
    <xf numFmtId="0" fontId="18" fillId="9" borderId="8" xfId="0" applyNumberFormat="1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18" fillId="4" borderId="16" xfId="0" applyFont="1" applyFill="1" applyBorder="1" applyAlignment="1" applyProtection="1">
      <alignment horizontal="center" vertical="center" wrapText="1"/>
      <protection hidden="1"/>
    </xf>
    <xf numFmtId="0" fontId="18" fillId="4" borderId="0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7" fillId="7" borderId="26" xfId="0" applyFont="1" applyFill="1" applyBorder="1" applyAlignment="1" applyProtection="1">
      <alignment horizontal="center" vertical="center"/>
      <protection hidden="1"/>
    </xf>
    <xf numFmtId="0" fontId="17" fillId="7" borderId="27" xfId="0" applyFont="1" applyFill="1" applyBorder="1" applyAlignment="1" applyProtection="1">
      <alignment horizontal="center" vertical="center"/>
      <protection hidden="1"/>
    </xf>
    <xf numFmtId="0" fontId="7" fillId="9" borderId="2" xfId="0" applyNumberFormat="1" applyFont="1" applyFill="1" applyBorder="1" applyAlignment="1" applyProtection="1">
      <alignment horizontal="justify" vertical="center"/>
      <protection locked="0"/>
    </xf>
    <xf numFmtId="0" fontId="17" fillId="7" borderId="24" xfId="0" applyFont="1" applyFill="1" applyBorder="1" applyAlignment="1" applyProtection="1">
      <alignment horizontal="right" vertical="center"/>
      <protection hidden="1"/>
    </xf>
    <xf numFmtId="0" fontId="17" fillId="7" borderId="33" xfId="0" applyFont="1" applyFill="1" applyBorder="1" applyAlignment="1" applyProtection="1">
      <alignment horizontal="right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0" fontId="7" fillId="6" borderId="8" xfId="0" applyFont="1" applyFill="1" applyBorder="1" applyAlignment="1" applyProtection="1">
      <alignment horizontal="center" vertical="center" wrapText="1"/>
      <protection hidden="1"/>
    </xf>
    <xf numFmtId="0" fontId="17" fillId="7" borderId="22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left" vertical="center"/>
      <protection hidden="1"/>
    </xf>
    <xf numFmtId="1" fontId="18" fillId="0" borderId="34" xfId="0" applyNumberFormat="1" applyFont="1" applyFill="1" applyBorder="1" applyAlignment="1" applyProtection="1">
      <alignment horizontal="left" vertical="center"/>
      <protection hidden="1"/>
    </xf>
    <xf numFmtId="1" fontId="18" fillId="0" borderId="21" xfId="0" applyNumberFormat="1" applyFont="1" applyFill="1" applyBorder="1" applyAlignment="1" applyProtection="1">
      <alignment horizontal="left" vertical="center"/>
      <protection hidden="1"/>
    </xf>
    <xf numFmtId="0" fontId="18" fillId="0" borderId="4" xfId="0" applyFont="1" applyFill="1" applyBorder="1" applyAlignment="1" applyProtection="1">
      <alignment horizontal="left" vertical="center" wrapText="1"/>
      <protection hidden="1"/>
    </xf>
    <xf numFmtId="0" fontId="18" fillId="0" borderId="23" xfId="0" applyFont="1" applyFill="1" applyBorder="1" applyAlignment="1" applyProtection="1">
      <alignment horizontal="left" vertical="center" wrapText="1"/>
      <protection hidden="1"/>
    </xf>
    <xf numFmtId="0" fontId="18" fillId="0" borderId="2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left" vertical="top"/>
      <protection hidden="1"/>
    </xf>
    <xf numFmtId="0" fontId="17" fillId="4" borderId="31" xfId="0" applyFont="1" applyFill="1" applyBorder="1" applyAlignment="1" applyProtection="1">
      <alignment horizontal="center" vertical="center"/>
      <protection hidden="1"/>
    </xf>
    <xf numFmtId="0" fontId="17" fillId="4" borderId="21" xfId="0" applyFont="1" applyFill="1" applyBorder="1" applyAlignment="1" applyProtection="1">
      <alignment horizontal="center" vertical="center"/>
      <protection hidden="1"/>
    </xf>
    <xf numFmtId="0" fontId="17" fillId="4" borderId="36" xfId="0" applyFont="1" applyFill="1" applyBorder="1" applyAlignment="1" applyProtection="1">
      <alignment horizontal="center" vertical="center"/>
      <protection hidden="1"/>
    </xf>
    <xf numFmtId="0" fontId="25" fillId="0" borderId="6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</cellXfs>
  <cellStyles count="12">
    <cellStyle name="Hiperlink" xfId="1" builtinId="8"/>
    <cellStyle name="Moeda" xfId="2" builtinId="4"/>
    <cellStyle name="Moeda 2" xfId="8"/>
    <cellStyle name="Normal" xfId="0" builtinId="0"/>
    <cellStyle name="Normal 2" xfId="3"/>
    <cellStyle name="Normal 2 2" xfId="9"/>
    <cellStyle name="Normal 3" xfId="4"/>
    <cellStyle name="Normal 3 2" xfId="10"/>
    <cellStyle name="Normal 4" xfId="5"/>
    <cellStyle name="Normal 4 2" xfId="11"/>
    <cellStyle name="Normal 5" xfId="7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161925</xdr:rowOff>
    </xdr:from>
    <xdr:to>
      <xdr:col>13</xdr:col>
      <xdr:colOff>57150</xdr:colOff>
      <xdr:row>4</xdr:row>
      <xdr:rowOff>76200</xdr:rowOff>
    </xdr:to>
    <xdr:pic>
      <xdr:nvPicPr>
        <xdr:cNvPr id="1166" name="Picture 6" descr="Logomarca IFRS Campus Bento Gonçalves - tons de cinza - gr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61925"/>
          <a:ext cx="1981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AURA~1.BRA\CONFIG~1\Temp\Configura&#231;&#245;es%20locais\Temp\C&#243;pia%20de%20C&#243;pia%20de%20Programa&#231;&#227;o%20Visitas%202012%20-%202&#186;%20se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ibran.ibrahim\Meus%20documentos\Downloads\Visitas%20T&#233;cnicas%202013\Programa&#231;&#227;o%20V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ura.brancher\Desktop\Carga%20Hor&#225;ria%202013%20-%20Profes%20Disciplinas%20tur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z"/>
      <sheetName val="Programação 1º"/>
      <sheetName val="Programação 2º"/>
      <sheetName val="POR PROFESSOR"/>
      <sheetName val="Por Turma 2012"/>
      <sheetName val="Empresas Visitadas"/>
      <sheetName val="Dados"/>
      <sheetName val="KM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z"/>
      <sheetName val="1º Sem 13"/>
      <sheetName val="2º Sem 13"/>
      <sheetName val="POR PROFESSOR"/>
      <sheetName val="Por Turma 2012"/>
      <sheetName val="Empresas Visitadas"/>
      <sheetName val="KM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essores por área"/>
      <sheetName val="Ensino Técnico"/>
      <sheetName val="Ensino Superior - 2o. Semestre"/>
      <sheetName val="Ensino Superior - 1o. Semestre"/>
      <sheetName val="Especialização em Viticultura"/>
      <sheetName val="Profes"/>
      <sheetName val="Dados professores.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Alexandre Ducatti</v>
          </cell>
        </row>
        <row r="3">
          <cell r="B3" t="str">
            <v xml:space="preserve">Ana Claudia Kirchhof  </v>
          </cell>
        </row>
        <row r="4">
          <cell r="B4" t="str">
            <v>Ana Paula Bilibio</v>
          </cell>
        </row>
        <row r="5">
          <cell r="B5" t="str">
            <v>Ana Paula Bilibio</v>
          </cell>
        </row>
        <row r="6">
          <cell r="B6" t="str">
            <v>André Mezzomo</v>
          </cell>
        </row>
        <row r="7">
          <cell r="B7" t="str">
            <v>Andressa Comiotto</v>
          </cell>
        </row>
        <row r="8">
          <cell r="B8" t="str">
            <v>Aneti Fernanda Ritzel</v>
          </cell>
        </row>
        <row r="9">
          <cell r="B9" t="str">
            <v>Antonio Luis Romagna</v>
          </cell>
        </row>
        <row r="10">
          <cell r="B10" t="str">
            <v>Camila Duarte Teles</v>
          </cell>
        </row>
        <row r="11">
          <cell r="B11" t="str">
            <v>Camile Bonotto</v>
          </cell>
        </row>
        <row r="12">
          <cell r="B12" t="str">
            <v>Carina Fior Postingher Balzan</v>
          </cell>
        </row>
        <row r="13">
          <cell r="B13" t="str">
            <v>Carine Bueira Loureiro</v>
          </cell>
        </row>
        <row r="14">
          <cell r="B14" t="str">
            <v>Carolina Gheller Miguens</v>
          </cell>
        </row>
        <row r="15">
          <cell r="B15" t="str">
            <v>Caroline do Amaral Friggi</v>
          </cell>
        </row>
        <row r="16">
          <cell r="B16" t="str">
            <v>Clarissa Gracioli Camfield</v>
          </cell>
        </row>
        <row r="17">
          <cell r="B17" t="str">
            <v>Claudia Janete Lamberty Porto</v>
          </cell>
        </row>
        <row r="18">
          <cell r="B18" t="str">
            <v>Claudine Possoli Beltram</v>
          </cell>
        </row>
        <row r="19">
          <cell r="B19" t="str">
            <v>Cristian Schweitzer de Oliveira</v>
          </cell>
        </row>
        <row r="20">
          <cell r="B20" t="str">
            <v>Cristina Bohn Citolin</v>
          </cell>
        </row>
        <row r="21">
          <cell r="B21" t="str">
            <v>Daniel Battaglia</v>
          </cell>
        </row>
        <row r="22">
          <cell r="B22" t="str">
            <v>Daniel Martins Ayub</v>
          </cell>
        </row>
        <row r="23">
          <cell r="B23" t="str">
            <v>Daniela Brun Menegotto</v>
          </cell>
        </row>
        <row r="24">
          <cell r="B24" t="str">
            <v>Delair Bavaresco</v>
          </cell>
        </row>
        <row r="25">
          <cell r="B25" t="str">
            <v>Diego Eduardo Lieban</v>
          </cell>
        </row>
        <row r="26">
          <cell r="B26" t="str">
            <v>Diovane Freire Moterle</v>
          </cell>
        </row>
        <row r="27">
          <cell r="B27" t="str">
            <v>Edson Carpes Camargo</v>
          </cell>
        </row>
        <row r="28">
          <cell r="B28" t="str">
            <v>Eduardo Pinheiro de Freitas</v>
          </cell>
        </row>
        <row r="29">
          <cell r="B29" t="str">
            <v>Elimoel Abrão Elias</v>
          </cell>
        </row>
        <row r="30">
          <cell r="B30" t="str">
            <v>Elizabethe Terezinha Pitt Giacomazzi</v>
          </cell>
        </row>
        <row r="31">
          <cell r="B31" t="str">
            <v>Evandro Ficagna</v>
          </cell>
        </row>
        <row r="32">
          <cell r="B32" t="str">
            <v>Fabiane Cristina Brand</v>
          </cell>
        </row>
        <row r="33">
          <cell r="B33" t="str">
            <v>Faustino Facchin</v>
          </cell>
        </row>
        <row r="34">
          <cell r="B34" t="str">
            <v>Felipe Luiy Valério</v>
          </cell>
        </row>
        <row r="35">
          <cell r="B35" t="str">
            <v xml:space="preserve">Fernanda Zorzi </v>
          </cell>
        </row>
        <row r="36">
          <cell r="B36" t="str">
            <v>Fernando Ângelo Pancotto Junior</v>
          </cell>
        </row>
        <row r="37">
          <cell r="B37" t="str">
            <v>Gerusa Bondan</v>
          </cell>
        </row>
        <row r="38">
          <cell r="B38" t="str">
            <v>Gilberto Luíz Putti</v>
          </cell>
        </row>
        <row r="39">
          <cell r="B39" t="str">
            <v xml:space="preserve">Gilberto Speggiorin de Oliveira </v>
          </cell>
        </row>
        <row r="40">
          <cell r="B40" t="str">
            <v xml:space="preserve">Gilberto Speggiorin de Oliveira </v>
          </cell>
        </row>
        <row r="41">
          <cell r="B41" t="str">
            <v>Giovani Comerlatto</v>
          </cell>
        </row>
        <row r="42">
          <cell r="B42" t="str">
            <v>Gisele Mion Gugel</v>
          </cell>
        </row>
        <row r="43">
          <cell r="B43" t="str">
            <v>Gisele Palma</v>
          </cell>
        </row>
        <row r="44">
          <cell r="B44" t="str">
            <v>Giselle Ribeiro de Souza</v>
          </cell>
        </row>
        <row r="45">
          <cell r="B45" t="str">
            <v>Gladis Maria Backes</v>
          </cell>
        </row>
        <row r="46">
          <cell r="B46" t="str">
            <v>Glenda Heller Caceres</v>
          </cell>
        </row>
        <row r="47">
          <cell r="B47" t="str">
            <v>Homero Bergamaschi Dutra</v>
          </cell>
        </row>
        <row r="48">
          <cell r="B48" t="str">
            <v>Ivan Prá</v>
          </cell>
        </row>
        <row r="49">
          <cell r="B49" t="str">
            <v>Jader da Silva Neto</v>
          </cell>
        </row>
        <row r="50">
          <cell r="B50" t="str">
            <v>Jader Franceschi</v>
          </cell>
        </row>
        <row r="51">
          <cell r="B51" t="str">
            <v>Jorge Nunes Portela</v>
          </cell>
        </row>
        <row r="52">
          <cell r="B52" t="str">
            <v>Jorge Zandonai</v>
          </cell>
        </row>
        <row r="53">
          <cell r="B53" t="str">
            <v>Josiane Pasini</v>
          </cell>
        </row>
        <row r="54">
          <cell r="B54" t="str">
            <v>Julhane Alice Thomas Schulz</v>
          </cell>
        </row>
        <row r="55">
          <cell r="B55" t="str">
            <v>Júlia Marques Carvalho da Silva</v>
          </cell>
        </row>
        <row r="56">
          <cell r="B56" t="str">
            <v>Júlia Marques Carvalho da Silva</v>
          </cell>
        </row>
        <row r="57">
          <cell r="B57" t="str">
            <v>Juliano Garavaglia</v>
          </cell>
        </row>
        <row r="58">
          <cell r="B58" t="str">
            <v>Julio Meneguzzo</v>
          </cell>
        </row>
        <row r="59">
          <cell r="B59" t="str">
            <v>Larissa Dias de Ávila</v>
          </cell>
        </row>
        <row r="60">
          <cell r="B60" t="str">
            <v>Leane Maria Filipetto</v>
          </cell>
        </row>
        <row r="61">
          <cell r="B61" t="str">
            <v>Leonardo Cury da Silva</v>
          </cell>
        </row>
        <row r="62">
          <cell r="B62" t="str">
            <v>Lisiane Delai</v>
          </cell>
        </row>
        <row r="63">
          <cell r="B63" t="str">
            <v>Lissandra Luvizão Lazzarotto</v>
          </cell>
        </row>
        <row r="64">
          <cell r="B64" t="str">
            <v>Lissandra Luvizão Lazzarotto</v>
          </cell>
        </row>
        <row r="65">
          <cell r="B65" t="str">
            <v>Lucia de Moraes Batista</v>
          </cell>
        </row>
        <row r="66">
          <cell r="B66" t="str">
            <v>Luciana Pereira Bernd</v>
          </cell>
        </row>
        <row r="67">
          <cell r="B67" t="str">
            <v>Luciano Manfroi</v>
          </cell>
        </row>
        <row r="68">
          <cell r="B68" t="str">
            <v>Luis Henrique Gularte Ferreira</v>
          </cell>
        </row>
        <row r="69">
          <cell r="B69" t="str">
            <v>Luis Henrique Ramos Camfield</v>
          </cell>
        </row>
        <row r="70">
          <cell r="B70" t="str">
            <v>Luiz Gaspar Fensterseifer</v>
          </cell>
        </row>
        <row r="71">
          <cell r="B71" t="str">
            <v>Marcelo Mallet Siqueira Campos</v>
          </cell>
        </row>
        <row r="72">
          <cell r="B72" t="str">
            <v>Marco Aurélio de Freitas Fogaça</v>
          </cell>
        </row>
        <row r="73">
          <cell r="B73" t="str">
            <v>Marcos Julio Töebe</v>
          </cell>
        </row>
        <row r="74">
          <cell r="B74" t="str">
            <v>Marcus André Kurtz Almança</v>
          </cell>
        </row>
        <row r="75">
          <cell r="B75" t="str">
            <v>Maria Helena Schnedi Vasconcelos</v>
          </cell>
        </row>
        <row r="76">
          <cell r="B76" t="str">
            <v>Maria Helena Schneid Vasconcelos</v>
          </cell>
        </row>
        <row r="77">
          <cell r="B77" t="str">
            <v>Mariana De Vasconcellos Dullius</v>
          </cell>
        </row>
        <row r="78">
          <cell r="B78" t="str">
            <v>Marleide Costa Canizares</v>
          </cell>
        </row>
        <row r="79">
          <cell r="B79" t="str">
            <v>Mauricio Covolan Rosito</v>
          </cell>
        </row>
        <row r="80">
          <cell r="B80" t="str">
            <v>Mauricio Covolan Rosito</v>
          </cell>
        </row>
        <row r="81">
          <cell r="B81" t="str">
            <v>Michelle Chagas de Farias</v>
          </cell>
        </row>
        <row r="82">
          <cell r="B82" t="str">
            <v>Miguel Ângelo Sandri</v>
          </cell>
        </row>
        <row r="83">
          <cell r="B83" t="str">
            <v>Miguel Henrique Almeida Stedile</v>
          </cell>
        </row>
        <row r="84">
          <cell r="B84" t="str">
            <v>NOME</v>
          </cell>
        </row>
        <row r="85">
          <cell r="B85" t="str">
            <v>Otávio Dias da Costa Machado</v>
          </cell>
        </row>
        <row r="86">
          <cell r="B86" t="str">
            <v>Patricia Gabana Barbisan</v>
          </cell>
        </row>
        <row r="87">
          <cell r="B87" t="str">
            <v>Raquel Bondan de Lima</v>
          </cell>
        </row>
        <row r="88">
          <cell r="B88" t="str">
            <v>Regina da Silva Borba</v>
          </cell>
        </row>
        <row r="89">
          <cell r="B89" t="str">
            <v>Rodrigo Belinaso Guimarães</v>
          </cell>
        </row>
        <row r="90">
          <cell r="B90" t="str">
            <v>Rodrigo Otávio Câmara Monteiro</v>
          </cell>
        </row>
        <row r="91">
          <cell r="B91" t="str">
            <v>Rogério Tessari</v>
          </cell>
        </row>
        <row r="92">
          <cell r="B92" t="str">
            <v>Rogério Tessari</v>
          </cell>
        </row>
        <row r="93">
          <cell r="B93" t="str">
            <v>Rosana Ceolin Meneghetti</v>
          </cell>
        </row>
        <row r="94">
          <cell r="B94" t="str">
            <v>Rudinei Müller</v>
          </cell>
        </row>
        <row r="95">
          <cell r="B95" t="str">
            <v>Sandro Neves Soares</v>
          </cell>
        </row>
        <row r="96">
          <cell r="B96" t="str">
            <v>Simone Bertazzo Rossato</v>
          </cell>
        </row>
        <row r="97">
          <cell r="B97" t="str">
            <v>Sirlei Bortolini</v>
          </cell>
        </row>
        <row r="98">
          <cell r="B98" t="str">
            <v>Soeni Bellé</v>
          </cell>
        </row>
        <row r="99">
          <cell r="B99" t="str">
            <v>Tatiane Pellin Cislaghi</v>
          </cell>
        </row>
        <row r="100">
          <cell r="B100" t="str">
            <v>Thiago Sávio Carbone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2"/>
  <sheetViews>
    <sheetView workbookViewId="0">
      <selection activeCell="A2" sqref="A2"/>
    </sheetView>
  </sheetViews>
  <sheetFormatPr defaultRowHeight="12" customHeight="1" x14ac:dyDescent="0.2"/>
  <cols>
    <col min="1" max="1" width="20.140625" style="34" customWidth="1"/>
    <col min="2" max="2" width="109.140625" style="34" customWidth="1"/>
    <col min="3" max="3" width="33" style="34" customWidth="1"/>
    <col min="4" max="4" width="60.85546875" style="34" customWidth="1"/>
    <col min="5" max="5" width="92.7109375" customWidth="1"/>
    <col min="6" max="6" width="9.140625" style="34"/>
    <col min="7" max="7" width="22.7109375" style="34" customWidth="1"/>
    <col min="8" max="16384" width="9.140625" style="34"/>
  </cols>
  <sheetData>
    <row r="1" spans="1:7" ht="12" customHeight="1" x14ac:dyDescent="0.2">
      <c r="A1" s="35" t="s">
        <v>324</v>
      </c>
      <c r="B1" s="35" t="s">
        <v>325</v>
      </c>
      <c r="C1" s="35" t="s">
        <v>326</v>
      </c>
      <c r="D1" s="35" t="s">
        <v>327</v>
      </c>
      <c r="E1" s="63" t="s">
        <v>328</v>
      </c>
      <c r="F1" s="35" t="s">
        <v>329</v>
      </c>
      <c r="G1" s="35" t="s">
        <v>333</v>
      </c>
    </row>
    <row r="2" spans="1:7" customFormat="1" ht="12" customHeight="1" x14ac:dyDescent="0.25">
      <c r="A2" t="s">
        <v>27</v>
      </c>
      <c r="B2" t="s">
        <v>690</v>
      </c>
      <c r="C2" t="s">
        <v>943</v>
      </c>
      <c r="D2" s="64" t="s">
        <v>316</v>
      </c>
      <c r="E2" t="s">
        <v>956</v>
      </c>
      <c r="F2" t="s">
        <v>319</v>
      </c>
      <c r="G2" t="s">
        <v>334</v>
      </c>
    </row>
    <row r="3" spans="1:7" customFormat="1" ht="12" customHeight="1" x14ac:dyDescent="0.2">
      <c r="A3" t="s">
        <v>317</v>
      </c>
      <c r="B3" t="s">
        <v>692</v>
      </c>
      <c r="C3" t="s">
        <v>30</v>
      </c>
      <c r="D3" s="65" t="s">
        <v>117</v>
      </c>
      <c r="E3" t="s">
        <v>451</v>
      </c>
      <c r="F3" t="s">
        <v>320</v>
      </c>
      <c r="G3" s="67" t="s">
        <v>918</v>
      </c>
    </row>
    <row r="4" spans="1:7" customFormat="1" ht="12" customHeight="1" x14ac:dyDescent="0.25">
      <c r="A4" t="s">
        <v>318</v>
      </c>
      <c r="B4" t="s">
        <v>691</v>
      </c>
      <c r="C4" t="s">
        <v>31</v>
      </c>
      <c r="D4" s="64" t="s">
        <v>483</v>
      </c>
      <c r="E4" s="68" t="s">
        <v>957</v>
      </c>
    </row>
    <row r="5" spans="1:7" customFormat="1" ht="12" customHeight="1" x14ac:dyDescent="0.25">
      <c r="A5" t="s">
        <v>466</v>
      </c>
      <c r="B5" t="s">
        <v>681</v>
      </c>
      <c r="C5" t="s">
        <v>25</v>
      </c>
      <c r="D5" s="64" t="s">
        <v>886</v>
      </c>
      <c r="E5" t="s">
        <v>907</v>
      </c>
    </row>
    <row r="6" spans="1:7" customFormat="1" ht="12" customHeight="1" x14ac:dyDescent="0.2">
      <c r="A6" t="s">
        <v>868</v>
      </c>
      <c r="B6" t="s">
        <v>688</v>
      </c>
      <c r="C6" t="s">
        <v>940</v>
      </c>
      <c r="D6" s="66" t="s">
        <v>825</v>
      </c>
      <c r="E6" t="s">
        <v>349</v>
      </c>
    </row>
    <row r="7" spans="1:7" customFormat="1" ht="12" customHeight="1" x14ac:dyDescent="0.2">
      <c r="A7" t="s">
        <v>869</v>
      </c>
      <c r="B7" t="s">
        <v>684</v>
      </c>
      <c r="C7" t="s">
        <v>28</v>
      </c>
      <c r="D7" s="65" t="s">
        <v>315</v>
      </c>
      <c r="E7" t="s">
        <v>350</v>
      </c>
    </row>
    <row r="8" spans="1:7" customFormat="1" ht="12" customHeight="1" x14ac:dyDescent="0.2">
      <c r="B8" t="s">
        <v>950</v>
      </c>
      <c r="C8" t="s">
        <v>693</v>
      </c>
      <c r="D8" s="66" t="s">
        <v>799</v>
      </c>
      <c r="E8" t="s">
        <v>351</v>
      </c>
    </row>
    <row r="9" spans="1:7" customFormat="1" ht="12" customHeight="1" x14ac:dyDescent="0.25">
      <c r="B9" t="s">
        <v>682</v>
      </c>
      <c r="C9" t="s">
        <v>944</v>
      </c>
      <c r="D9" s="64" t="s">
        <v>484</v>
      </c>
      <c r="E9" s="68" t="s">
        <v>958</v>
      </c>
    </row>
    <row r="10" spans="1:7" customFormat="1" ht="12" customHeight="1" x14ac:dyDescent="0.25">
      <c r="B10" t="s">
        <v>687</v>
      </c>
      <c r="C10" t="s">
        <v>314</v>
      </c>
      <c r="D10" s="64" t="s">
        <v>485</v>
      </c>
      <c r="E10" t="s">
        <v>959</v>
      </c>
    </row>
    <row r="11" spans="1:7" customFormat="1" ht="12" customHeight="1" x14ac:dyDescent="0.2">
      <c r="B11" s="67" t="s">
        <v>915</v>
      </c>
      <c r="C11" t="s">
        <v>32</v>
      </c>
      <c r="D11" s="65" t="s">
        <v>131</v>
      </c>
      <c r="E11" t="s">
        <v>960</v>
      </c>
    </row>
    <row r="12" spans="1:7" customFormat="1" ht="12" customHeight="1" x14ac:dyDescent="0.25">
      <c r="B12" t="s">
        <v>689</v>
      </c>
      <c r="C12" t="s">
        <v>33</v>
      </c>
      <c r="D12" s="64" t="s">
        <v>50</v>
      </c>
      <c r="E12" t="s">
        <v>961</v>
      </c>
    </row>
    <row r="13" spans="1:7" customFormat="1" ht="12" customHeight="1" x14ac:dyDescent="0.2">
      <c r="B13" t="s">
        <v>685</v>
      </c>
      <c r="C13" t="s">
        <v>941</v>
      </c>
      <c r="D13" s="65" t="s">
        <v>313</v>
      </c>
      <c r="E13" t="s">
        <v>962</v>
      </c>
    </row>
    <row r="14" spans="1:7" customFormat="1" ht="12" customHeight="1" x14ac:dyDescent="0.2">
      <c r="B14" t="s">
        <v>869</v>
      </c>
      <c r="C14" t="s">
        <v>29</v>
      </c>
      <c r="D14" s="65" t="s">
        <v>70</v>
      </c>
      <c r="E14" t="s">
        <v>963</v>
      </c>
    </row>
    <row r="15" spans="1:7" customFormat="1" ht="12" customHeight="1" x14ac:dyDescent="0.25">
      <c r="B15" t="s">
        <v>868</v>
      </c>
      <c r="C15" t="s">
        <v>694</v>
      </c>
      <c r="D15" s="64" t="s">
        <v>486</v>
      </c>
      <c r="E15" s="68" t="s">
        <v>964</v>
      </c>
    </row>
    <row r="16" spans="1:7" customFormat="1" ht="12" customHeight="1" x14ac:dyDescent="0.25">
      <c r="B16" t="s">
        <v>466</v>
      </c>
      <c r="C16" t="s">
        <v>945</v>
      </c>
      <c r="D16" s="64" t="s">
        <v>761</v>
      </c>
      <c r="E16" t="s">
        <v>965</v>
      </c>
    </row>
    <row r="17" spans="2:5" customFormat="1" ht="12" customHeight="1" x14ac:dyDescent="0.2">
      <c r="B17" t="s">
        <v>339</v>
      </c>
      <c r="C17" t="s">
        <v>38</v>
      </c>
      <c r="D17" s="66" t="s">
        <v>813</v>
      </c>
      <c r="E17" t="s">
        <v>352</v>
      </c>
    </row>
    <row r="18" spans="2:5" customFormat="1" ht="12" customHeight="1" x14ac:dyDescent="0.25">
      <c r="B18" t="s">
        <v>948</v>
      </c>
      <c r="C18" t="s">
        <v>312</v>
      </c>
      <c r="D18" s="64" t="s">
        <v>125</v>
      </c>
      <c r="E18" s="68" t="s">
        <v>966</v>
      </c>
    </row>
    <row r="19" spans="2:5" customFormat="1" ht="12" customHeight="1" x14ac:dyDescent="0.2">
      <c r="B19" t="s">
        <v>952</v>
      </c>
      <c r="C19" t="s">
        <v>311</v>
      </c>
      <c r="D19" s="65" t="s">
        <v>310</v>
      </c>
      <c r="E19" t="s">
        <v>353</v>
      </c>
    </row>
    <row r="20" spans="2:5" customFormat="1" ht="12" customHeight="1" x14ac:dyDescent="0.25">
      <c r="B20" t="s">
        <v>953</v>
      </c>
      <c r="C20" t="s">
        <v>34</v>
      </c>
      <c r="D20" s="64" t="s">
        <v>129</v>
      </c>
      <c r="E20" t="s">
        <v>967</v>
      </c>
    </row>
    <row r="21" spans="2:5" customFormat="1" ht="12" customHeight="1" x14ac:dyDescent="0.2">
      <c r="B21" t="s">
        <v>954</v>
      </c>
      <c r="C21" t="s">
        <v>942</v>
      </c>
      <c r="D21" s="66" t="s">
        <v>859</v>
      </c>
      <c r="E21" t="s">
        <v>354</v>
      </c>
    </row>
    <row r="22" spans="2:5" customFormat="1" ht="12" customHeight="1" x14ac:dyDescent="0.25">
      <c r="B22" t="s">
        <v>951</v>
      </c>
      <c r="C22" t="s">
        <v>37</v>
      </c>
      <c r="D22" s="64" t="s">
        <v>309</v>
      </c>
      <c r="E22" t="s">
        <v>355</v>
      </c>
    </row>
    <row r="23" spans="2:5" customFormat="1" ht="12" customHeight="1" x14ac:dyDescent="0.25">
      <c r="B23" t="s">
        <v>955</v>
      </c>
      <c r="C23" t="s">
        <v>695</v>
      </c>
      <c r="D23" s="64" t="s">
        <v>887</v>
      </c>
      <c r="E23" t="s">
        <v>968</v>
      </c>
    </row>
    <row r="24" spans="2:5" customFormat="1" ht="12" customHeight="1" x14ac:dyDescent="0.2">
      <c r="B24" t="s">
        <v>949</v>
      </c>
      <c r="C24" t="s">
        <v>36</v>
      </c>
      <c r="D24" s="66" t="s">
        <v>856</v>
      </c>
      <c r="E24" t="s">
        <v>925</v>
      </c>
    </row>
    <row r="25" spans="2:5" customFormat="1" ht="12" customHeight="1" x14ac:dyDescent="0.25">
      <c r="B25" t="s">
        <v>680</v>
      </c>
      <c r="C25" t="s">
        <v>698</v>
      </c>
      <c r="D25" s="64" t="s">
        <v>308</v>
      </c>
      <c r="E25" s="68" t="s">
        <v>969</v>
      </c>
    </row>
    <row r="26" spans="2:5" customFormat="1" ht="12" customHeight="1" x14ac:dyDescent="0.2">
      <c r="B26" t="s">
        <v>686</v>
      </c>
      <c r="C26" t="s">
        <v>700</v>
      </c>
      <c r="D26" s="65" t="s">
        <v>307</v>
      </c>
      <c r="E26" t="s">
        <v>356</v>
      </c>
    </row>
    <row r="27" spans="2:5" customFormat="1" ht="12" customHeight="1" x14ac:dyDescent="0.25">
      <c r="B27" t="s">
        <v>15</v>
      </c>
      <c r="C27" t="s">
        <v>699</v>
      </c>
      <c r="D27" s="64" t="s">
        <v>305</v>
      </c>
      <c r="E27" s="68" t="s">
        <v>970</v>
      </c>
    </row>
    <row r="28" spans="2:5" customFormat="1" ht="12" customHeight="1" x14ac:dyDescent="0.2">
      <c r="B28" t="s">
        <v>683</v>
      </c>
      <c r="C28" t="s">
        <v>696</v>
      </c>
      <c r="D28" s="65" t="s">
        <v>304</v>
      </c>
      <c r="E28" t="s">
        <v>357</v>
      </c>
    </row>
    <row r="29" spans="2:5" customFormat="1" ht="12" customHeight="1" x14ac:dyDescent="0.2">
      <c r="B29" t="s">
        <v>679</v>
      </c>
      <c r="C29" t="s">
        <v>885</v>
      </c>
      <c r="D29" s="65" t="s">
        <v>303</v>
      </c>
      <c r="E29" s="68" t="s">
        <v>971</v>
      </c>
    </row>
    <row r="30" spans="2:5" customFormat="1" ht="12" customHeight="1" x14ac:dyDescent="0.2">
      <c r="B30" s="67" t="s">
        <v>471</v>
      </c>
      <c r="C30" t="s">
        <v>701</v>
      </c>
      <c r="D30" s="66" t="s">
        <v>858</v>
      </c>
      <c r="E30" s="68" t="s">
        <v>972</v>
      </c>
    </row>
    <row r="31" spans="2:5" customFormat="1" ht="12" customHeight="1" x14ac:dyDescent="0.2">
      <c r="C31" t="s">
        <v>703</v>
      </c>
      <c r="D31" s="65" t="s">
        <v>487</v>
      </c>
      <c r="E31" t="s">
        <v>973</v>
      </c>
    </row>
    <row r="32" spans="2:5" customFormat="1" ht="12" customHeight="1" x14ac:dyDescent="0.25">
      <c r="C32" t="s">
        <v>702</v>
      </c>
      <c r="D32" s="64" t="s">
        <v>488</v>
      </c>
      <c r="E32" t="s">
        <v>974</v>
      </c>
    </row>
    <row r="33" spans="3:5" customFormat="1" ht="12" customHeight="1" x14ac:dyDescent="0.25">
      <c r="C33" t="s">
        <v>704</v>
      </c>
      <c r="D33" s="64" t="s">
        <v>489</v>
      </c>
      <c r="E33" t="s">
        <v>358</v>
      </c>
    </row>
    <row r="34" spans="3:5" customFormat="1" ht="12" customHeight="1" x14ac:dyDescent="0.25">
      <c r="C34" t="s">
        <v>705</v>
      </c>
      <c r="D34" s="64" t="s">
        <v>490</v>
      </c>
      <c r="E34" t="s">
        <v>975</v>
      </c>
    </row>
    <row r="35" spans="3:5" customFormat="1" ht="12" customHeight="1" x14ac:dyDescent="0.25">
      <c r="C35" t="s">
        <v>706</v>
      </c>
      <c r="D35" s="64" t="s">
        <v>46</v>
      </c>
      <c r="E35" t="s">
        <v>976</v>
      </c>
    </row>
    <row r="36" spans="3:5" customFormat="1" ht="12" customHeight="1" x14ac:dyDescent="0.2">
      <c r="C36" t="s">
        <v>707</v>
      </c>
      <c r="D36" s="66" t="s">
        <v>778</v>
      </c>
      <c r="E36" s="68" t="s">
        <v>977</v>
      </c>
    </row>
    <row r="37" spans="3:5" customFormat="1" ht="12" customHeight="1" x14ac:dyDescent="0.2">
      <c r="C37" t="s">
        <v>697</v>
      </c>
      <c r="D37" s="65" t="s">
        <v>302</v>
      </c>
      <c r="E37" s="68" t="s">
        <v>978</v>
      </c>
    </row>
    <row r="38" spans="3:5" customFormat="1" ht="12" customHeight="1" x14ac:dyDescent="0.25">
      <c r="C38" t="s">
        <v>874</v>
      </c>
      <c r="D38" s="64" t="s">
        <v>491</v>
      </c>
      <c r="E38" t="s">
        <v>979</v>
      </c>
    </row>
    <row r="39" spans="3:5" customFormat="1" ht="12" customHeight="1" x14ac:dyDescent="0.2">
      <c r="C39" t="s">
        <v>931</v>
      </c>
      <c r="D39" s="65" t="s">
        <v>301</v>
      </c>
      <c r="E39" t="s">
        <v>359</v>
      </c>
    </row>
    <row r="40" spans="3:5" customFormat="1" ht="12" customHeight="1" x14ac:dyDescent="0.25">
      <c r="C40" t="s">
        <v>733</v>
      </c>
      <c r="D40" s="64" t="s">
        <v>492</v>
      </c>
      <c r="E40" s="68" t="s">
        <v>980</v>
      </c>
    </row>
    <row r="41" spans="3:5" customFormat="1" ht="12" customHeight="1" x14ac:dyDescent="0.2">
      <c r="C41" t="s">
        <v>734</v>
      </c>
      <c r="D41" s="65" t="s">
        <v>300</v>
      </c>
      <c r="E41" t="s">
        <v>360</v>
      </c>
    </row>
    <row r="42" spans="3:5" customFormat="1" ht="12" customHeight="1" x14ac:dyDescent="0.2">
      <c r="C42" t="s">
        <v>875</v>
      </c>
      <c r="D42" s="65" t="s">
        <v>299</v>
      </c>
      <c r="E42" t="s">
        <v>361</v>
      </c>
    </row>
    <row r="43" spans="3:5" customFormat="1" ht="12" customHeight="1" x14ac:dyDescent="0.25">
      <c r="C43" t="s">
        <v>932</v>
      </c>
      <c r="D43" s="64" t="s">
        <v>493</v>
      </c>
      <c r="E43" t="s">
        <v>362</v>
      </c>
    </row>
    <row r="44" spans="3:5" customFormat="1" ht="12" customHeight="1" x14ac:dyDescent="0.2">
      <c r="C44" t="s">
        <v>708</v>
      </c>
      <c r="D44" s="66" t="s">
        <v>837</v>
      </c>
      <c r="E44" t="s">
        <v>363</v>
      </c>
    </row>
    <row r="45" spans="3:5" customFormat="1" ht="12" customHeight="1" x14ac:dyDescent="0.25">
      <c r="C45" t="s">
        <v>306</v>
      </c>
      <c r="D45" s="64" t="s">
        <v>494</v>
      </c>
      <c r="E45" s="68" t="s">
        <v>981</v>
      </c>
    </row>
    <row r="46" spans="3:5" customFormat="1" ht="12" customHeight="1" x14ac:dyDescent="0.2">
      <c r="C46" t="s">
        <v>709</v>
      </c>
      <c r="D46" s="66" t="s">
        <v>839</v>
      </c>
      <c r="E46" s="68" t="s">
        <v>982</v>
      </c>
    </row>
    <row r="47" spans="3:5" customFormat="1" ht="12" customHeight="1" x14ac:dyDescent="0.2">
      <c r="C47" t="s">
        <v>710</v>
      </c>
      <c r="D47" s="65" t="s">
        <v>76</v>
      </c>
      <c r="E47" s="68" t="s">
        <v>983</v>
      </c>
    </row>
    <row r="48" spans="3:5" customFormat="1" ht="12" customHeight="1" x14ac:dyDescent="0.2">
      <c r="C48" t="s">
        <v>711</v>
      </c>
      <c r="D48" s="65" t="s">
        <v>79</v>
      </c>
      <c r="E48" t="s">
        <v>364</v>
      </c>
    </row>
    <row r="49" spans="3:5" customFormat="1" ht="12" customHeight="1" x14ac:dyDescent="0.25">
      <c r="C49" t="s">
        <v>712</v>
      </c>
      <c r="D49" s="64" t="s">
        <v>84</v>
      </c>
      <c r="E49" s="68" t="s">
        <v>984</v>
      </c>
    </row>
    <row r="50" spans="3:5" customFormat="1" ht="12" customHeight="1" x14ac:dyDescent="0.2">
      <c r="C50" t="s">
        <v>713</v>
      </c>
      <c r="D50" s="65" t="s">
        <v>86</v>
      </c>
      <c r="E50" s="68" t="s">
        <v>985</v>
      </c>
    </row>
    <row r="51" spans="3:5" customFormat="1" ht="12" customHeight="1" x14ac:dyDescent="0.2">
      <c r="C51" t="s">
        <v>735</v>
      </c>
      <c r="D51" s="66" t="s">
        <v>842</v>
      </c>
      <c r="E51" t="s">
        <v>986</v>
      </c>
    </row>
    <row r="52" spans="3:5" customFormat="1" ht="12" customHeight="1" x14ac:dyDescent="0.25">
      <c r="C52" t="s">
        <v>876</v>
      </c>
      <c r="D52" s="64" t="s">
        <v>92</v>
      </c>
      <c r="E52" t="s">
        <v>365</v>
      </c>
    </row>
    <row r="53" spans="3:5" customFormat="1" ht="12" customHeight="1" x14ac:dyDescent="0.25">
      <c r="C53" t="s">
        <v>933</v>
      </c>
      <c r="D53" s="64" t="s">
        <v>495</v>
      </c>
      <c r="E53" t="s">
        <v>366</v>
      </c>
    </row>
    <row r="54" spans="3:5" customFormat="1" ht="12" customHeight="1" x14ac:dyDescent="0.2">
      <c r="C54" t="s">
        <v>714</v>
      </c>
      <c r="D54" s="65" t="s">
        <v>298</v>
      </c>
      <c r="E54" t="s">
        <v>367</v>
      </c>
    </row>
    <row r="55" spans="3:5" customFormat="1" ht="12" customHeight="1" x14ac:dyDescent="0.25">
      <c r="C55" t="s">
        <v>715</v>
      </c>
      <c r="D55" s="64" t="s">
        <v>496</v>
      </c>
      <c r="E55" t="s">
        <v>452</v>
      </c>
    </row>
    <row r="56" spans="3:5" customFormat="1" ht="12" customHeight="1" x14ac:dyDescent="0.2">
      <c r="C56" t="s">
        <v>716</v>
      </c>
      <c r="D56" s="65" t="s">
        <v>480</v>
      </c>
      <c r="E56" t="s">
        <v>368</v>
      </c>
    </row>
    <row r="57" spans="3:5" customFormat="1" ht="12" customHeight="1" x14ac:dyDescent="0.2">
      <c r="C57" t="s">
        <v>717</v>
      </c>
      <c r="D57" s="66" t="s">
        <v>854</v>
      </c>
      <c r="E57" t="s">
        <v>369</v>
      </c>
    </row>
    <row r="58" spans="3:5" customFormat="1" ht="12" customHeight="1" x14ac:dyDescent="0.2">
      <c r="C58" t="s">
        <v>718</v>
      </c>
      <c r="D58" s="65" t="s">
        <v>297</v>
      </c>
      <c r="E58" t="s">
        <v>370</v>
      </c>
    </row>
    <row r="59" spans="3:5" customFormat="1" ht="12" customHeight="1" x14ac:dyDescent="0.25">
      <c r="C59" t="s">
        <v>736</v>
      </c>
      <c r="D59" s="64" t="s">
        <v>888</v>
      </c>
      <c r="E59" s="68" t="s">
        <v>987</v>
      </c>
    </row>
    <row r="60" spans="3:5" customFormat="1" ht="12" customHeight="1" x14ac:dyDescent="0.25">
      <c r="C60" t="s">
        <v>737</v>
      </c>
      <c r="D60" s="64" t="s">
        <v>497</v>
      </c>
      <c r="E60" t="s">
        <v>371</v>
      </c>
    </row>
    <row r="61" spans="3:5" customFormat="1" ht="12" customHeight="1" x14ac:dyDescent="0.2">
      <c r="C61" t="s">
        <v>752</v>
      </c>
      <c r="D61" s="65" t="s">
        <v>296</v>
      </c>
      <c r="E61" s="68" t="s">
        <v>988</v>
      </c>
    </row>
    <row r="62" spans="3:5" customFormat="1" ht="12" customHeight="1" x14ac:dyDescent="0.2">
      <c r="C62" t="s">
        <v>878</v>
      </c>
      <c r="D62" s="66" t="s">
        <v>787</v>
      </c>
      <c r="E62" t="s">
        <v>989</v>
      </c>
    </row>
    <row r="63" spans="3:5" customFormat="1" ht="12" customHeight="1" x14ac:dyDescent="0.2">
      <c r="C63" t="s">
        <v>934</v>
      </c>
      <c r="D63" s="65" t="s">
        <v>60</v>
      </c>
      <c r="E63" t="s">
        <v>990</v>
      </c>
    </row>
    <row r="64" spans="3:5" customFormat="1" ht="12" customHeight="1" x14ac:dyDescent="0.2">
      <c r="C64" t="s">
        <v>739</v>
      </c>
      <c r="D64" s="65" t="s">
        <v>294</v>
      </c>
      <c r="E64" t="s">
        <v>372</v>
      </c>
    </row>
    <row r="65" spans="3:5" customFormat="1" ht="12" customHeight="1" x14ac:dyDescent="0.2">
      <c r="C65" t="s">
        <v>738</v>
      </c>
      <c r="D65" s="65" t="s">
        <v>293</v>
      </c>
      <c r="E65" t="s">
        <v>991</v>
      </c>
    </row>
    <row r="66" spans="3:5" customFormat="1" ht="12" customHeight="1" x14ac:dyDescent="0.25">
      <c r="C66" t="s">
        <v>740</v>
      </c>
      <c r="D66" s="64" t="s">
        <v>498</v>
      </c>
      <c r="E66" t="s">
        <v>373</v>
      </c>
    </row>
    <row r="67" spans="3:5" customFormat="1" ht="12" customHeight="1" x14ac:dyDescent="0.2">
      <c r="C67" t="s">
        <v>741</v>
      </c>
      <c r="D67" s="66" t="s">
        <v>846</v>
      </c>
      <c r="E67" t="s">
        <v>374</v>
      </c>
    </row>
    <row r="68" spans="3:5" customFormat="1" ht="12" customHeight="1" x14ac:dyDescent="0.25">
      <c r="C68" t="s">
        <v>742</v>
      </c>
      <c r="D68" s="64" t="s">
        <v>889</v>
      </c>
      <c r="E68" t="s">
        <v>926</v>
      </c>
    </row>
    <row r="69" spans="3:5" customFormat="1" ht="12" customHeight="1" x14ac:dyDescent="0.2">
      <c r="C69" t="s">
        <v>743</v>
      </c>
      <c r="D69" s="66" t="s">
        <v>769</v>
      </c>
      <c r="E69" s="68" t="s">
        <v>992</v>
      </c>
    </row>
    <row r="70" spans="3:5" customFormat="1" ht="12" customHeight="1" x14ac:dyDescent="0.2">
      <c r="C70" t="s">
        <v>744</v>
      </c>
      <c r="D70" s="65" t="s">
        <v>292</v>
      </c>
      <c r="E70" t="s">
        <v>375</v>
      </c>
    </row>
    <row r="71" spans="3:5" customFormat="1" ht="12" customHeight="1" x14ac:dyDescent="0.2">
      <c r="C71" t="s">
        <v>753</v>
      </c>
      <c r="D71" s="66" t="s">
        <v>790</v>
      </c>
      <c r="E71" t="s">
        <v>376</v>
      </c>
    </row>
    <row r="72" spans="3:5" customFormat="1" ht="12" customHeight="1" x14ac:dyDescent="0.2">
      <c r="C72" t="s">
        <v>877</v>
      </c>
      <c r="D72" s="66" t="s">
        <v>772</v>
      </c>
      <c r="E72" t="s">
        <v>377</v>
      </c>
    </row>
    <row r="73" spans="3:5" customFormat="1" ht="12" customHeight="1" x14ac:dyDescent="0.2">
      <c r="C73" t="s">
        <v>935</v>
      </c>
      <c r="D73" s="66" t="s">
        <v>791</v>
      </c>
      <c r="E73" t="s">
        <v>453</v>
      </c>
    </row>
    <row r="74" spans="3:5" customFormat="1" ht="12" customHeight="1" x14ac:dyDescent="0.25">
      <c r="C74" t="s">
        <v>745</v>
      </c>
      <c r="D74" s="64" t="s">
        <v>499</v>
      </c>
      <c r="E74" s="68" t="s">
        <v>993</v>
      </c>
    </row>
    <row r="75" spans="3:5" customFormat="1" ht="12" customHeight="1" x14ac:dyDescent="0.25">
      <c r="C75" t="s">
        <v>747</v>
      </c>
      <c r="D75" s="64" t="s">
        <v>291</v>
      </c>
      <c r="E75" t="s">
        <v>378</v>
      </c>
    </row>
    <row r="76" spans="3:5" customFormat="1" ht="12" customHeight="1" x14ac:dyDescent="0.2">
      <c r="C76" t="s">
        <v>746</v>
      </c>
      <c r="D76" s="65" t="s">
        <v>290</v>
      </c>
      <c r="E76" t="s">
        <v>994</v>
      </c>
    </row>
    <row r="77" spans="3:5" customFormat="1" ht="12" customHeight="1" x14ac:dyDescent="0.2">
      <c r="C77" t="s">
        <v>748</v>
      </c>
      <c r="D77" s="65" t="s">
        <v>289</v>
      </c>
      <c r="E77" t="s">
        <v>379</v>
      </c>
    </row>
    <row r="78" spans="3:5" customFormat="1" ht="12" customHeight="1" x14ac:dyDescent="0.2">
      <c r="C78" t="s">
        <v>750</v>
      </c>
      <c r="D78" s="66" t="s">
        <v>826</v>
      </c>
      <c r="E78" s="68" t="s">
        <v>995</v>
      </c>
    </row>
    <row r="79" spans="3:5" customFormat="1" ht="12" customHeight="1" x14ac:dyDescent="0.25">
      <c r="C79" t="s">
        <v>749</v>
      </c>
      <c r="D79" s="64" t="s">
        <v>500</v>
      </c>
      <c r="E79" s="68" t="s">
        <v>996</v>
      </c>
    </row>
    <row r="80" spans="3:5" customFormat="1" ht="12" customHeight="1" x14ac:dyDescent="0.2">
      <c r="C80" t="s">
        <v>751</v>
      </c>
      <c r="D80" s="65" t="s">
        <v>52</v>
      </c>
      <c r="E80" s="68" t="s">
        <v>997</v>
      </c>
    </row>
    <row r="81" spans="3:5" customFormat="1" ht="12" customHeight="1" x14ac:dyDescent="0.2">
      <c r="C81" t="s">
        <v>754</v>
      </c>
      <c r="D81" s="65" t="s">
        <v>288</v>
      </c>
      <c r="E81" t="s">
        <v>380</v>
      </c>
    </row>
    <row r="82" spans="3:5" customFormat="1" ht="12" customHeight="1" x14ac:dyDescent="0.25">
      <c r="C82" t="s">
        <v>879</v>
      </c>
      <c r="D82" s="64" t="s">
        <v>287</v>
      </c>
      <c r="E82" t="s">
        <v>998</v>
      </c>
    </row>
    <row r="83" spans="3:5" customFormat="1" ht="12" customHeight="1" x14ac:dyDescent="0.2">
      <c r="C83" t="s">
        <v>936</v>
      </c>
      <c r="D83" s="65" t="s">
        <v>286</v>
      </c>
      <c r="E83" s="68" t="s">
        <v>999</v>
      </c>
    </row>
    <row r="84" spans="3:5" customFormat="1" ht="12" customHeight="1" x14ac:dyDescent="0.2">
      <c r="C84" t="s">
        <v>468</v>
      </c>
      <c r="D84" s="65" t="s">
        <v>285</v>
      </c>
      <c r="E84" t="s">
        <v>381</v>
      </c>
    </row>
    <row r="85" spans="3:5" customFormat="1" ht="12" customHeight="1" x14ac:dyDescent="0.25">
      <c r="C85" t="s">
        <v>755</v>
      </c>
      <c r="D85" s="64" t="s">
        <v>501</v>
      </c>
      <c r="E85" s="68" t="s">
        <v>1000</v>
      </c>
    </row>
    <row r="86" spans="3:5" customFormat="1" ht="12" customHeight="1" x14ac:dyDescent="0.25">
      <c r="C86" t="s">
        <v>880</v>
      </c>
      <c r="D86" s="64" t="s">
        <v>502</v>
      </c>
      <c r="E86" t="s">
        <v>454</v>
      </c>
    </row>
    <row r="87" spans="3:5" customFormat="1" ht="12" customHeight="1" x14ac:dyDescent="0.2">
      <c r="C87" t="s">
        <v>482</v>
      </c>
      <c r="D87" s="66" t="s">
        <v>808</v>
      </c>
      <c r="E87" t="s">
        <v>385</v>
      </c>
    </row>
    <row r="88" spans="3:5" customFormat="1" ht="12" customHeight="1" x14ac:dyDescent="0.25">
      <c r="C88" t="s">
        <v>756</v>
      </c>
      <c r="D88" s="64" t="s">
        <v>503</v>
      </c>
      <c r="E88" s="68" t="s">
        <v>1001</v>
      </c>
    </row>
    <row r="89" spans="3:5" customFormat="1" ht="12" customHeight="1" x14ac:dyDescent="0.25">
      <c r="C89" t="s">
        <v>881</v>
      </c>
      <c r="D89" s="64" t="s">
        <v>890</v>
      </c>
      <c r="E89" t="s">
        <v>382</v>
      </c>
    </row>
    <row r="90" spans="3:5" customFormat="1" ht="12" customHeight="1" x14ac:dyDescent="0.2">
      <c r="C90" t="s">
        <v>937</v>
      </c>
      <c r="D90" s="65" t="s">
        <v>283</v>
      </c>
      <c r="E90" t="s">
        <v>383</v>
      </c>
    </row>
    <row r="91" spans="3:5" customFormat="1" ht="12" customHeight="1" x14ac:dyDescent="0.2">
      <c r="C91" t="s">
        <v>340</v>
      </c>
      <c r="D91" s="65" t="s">
        <v>282</v>
      </c>
      <c r="E91" t="s">
        <v>386</v>
      </c>
    </row>
    <row r="92" spans="3:5" customFormat="1" ht="12" customHeight="1" x14ac:dyDescent="0.25">
      <c r="C92" t="s">
        <v>467</v>
      </c>
      <c r="D92" s="64" t="s">
        <v>85</v>
      </c>
      <c r="E92" t="s">
        <v>384</v>
      </c>
    </row>
    <row r="93" spans="3:5" customFormat="1" ht="12" customHeight="1" x14ac:dyDescent="0.2">
      <c r="C93" t="s">
        <v>321</v>
      </c>
      <c r="D93" s="65" t="s">
        <v>473</v>
      </c>
      <c r="E93" s="68" t="s">
        <v>1002</v>
      </c>
    </row>
    <row r="94" spans="3:5" customFormat="1" ht="12" customHeight="1" x14ac:dyDescent="0.25">
      <c r="C94" t="s">
        <v>295</v>
      </c>
      <c r="D94" s="64" t="s">
        <v>504</v>
      </c>
      <c r="E94" t="s">
        <v>481</v>
      </c>
    </row>
    <row r="95" spans="3:5" customFormat="1" ht="12" customHeight="1" x14ac:dyDescent="0.2">
      <c r="C95" t="s">
        <v>872</v>
      </c>
      <c r="D95" s="66" t="s">
        <v>814</v>
      </c>
      <c r="E95" t="s">
        <v>387</v>
      </c>
    </row>
    <row r="96" spans="3:5" customFormat="1" ht="12" customHeight="1" x14ac:dyDescent="0.2">
      <c r="C96" t="s">
        <v>873</v>
      </c>
      <c r="D96" t="s">
        <v>930</v>
      </c>
      <c r="E96" t="s">
        <v>1003</v>
      </c>
    </row>
    <row r="97" spans="3:5" customFormat="1" ht="12" customHeight="1" x14ac:dyDescent="0.2">
      <c r="C97" t="s">
        <v>938</v>
      </c>
      <c r="D97" s="65" t="s">
        <v>281</v>
      </c>
      <c r="E97" t="s">
        <v>1004</v>
      </c>
    </row>
    <row r="98" spans="3:5" customFormat="1" ht="12" customHeight="1" x14ac:dyDescent="0.25">
      <c r="C98" t="s">
        <v>719</v>
      </c>
      <c r="D98" s="64" t="s">
        <v>97</v>
      </c>
      <c r="E98" s="68" t="s">
        <v>1005</v>
      </c>
    </row>
    <row r="99" spans="3:5" customFormat="1" ht="12" customHeight="1" x14ac:dyDescent="0.2">
      <c r="C99" t="s">
        <v>720</v>
      </c>
      <c r="D99" s="65" t="s">
        <v>280</v>
      </c>
      <c r="E99" t="s">
        <v>388</v>
      </c>
    </row>
    <row r="100" spans="3:5" customFormat="1" ht="12" customHeight="1" x14ac:dyDescent="0.2">
      <c r="C100" t="s">
        <v>722</v>
      </c>
      <c r="D100" s="65" t="s">
        <v>279</v>
      </c>
      <c r="E100" t="s">
        <v>389</v>
      </c>
    </row>
    <row r="101" spans="3:5" customFormat="1" ht="12" customHeight="1" x14ac:dyDescent="0.2">
      <c r="C101" t="s">
        <v>721</v>
      </c>
      <c r="D101" s="65" t="s">
        <v>63</v>
      </c>
      <c r="E101" t="s">
        <v>1006</v>
      </c>
    </row>
    <row r="102" spans="3:5" customFormat="1" ht="12" customHeight="1" x14ac:dyDescent="0.2">
      <c r="C102" t="s">
        <v>723</v>
      </c>
      <c r="D102" s="65" t="s">
        <v>278</v>
      </c>
      <c r="E102" t="s">
        <v>390</v>
      </c>
    </row>
    <row r="103" spans="3:5" customFormat="1" ht="12" customHeight="1" x14ac:dyDescent="0.25">
      <c r="C103" t="s">
        <v>724</v>
      </c>
      <c r="D103" s="64" t="s">
        <v>505</v>
      </c>
      <c r="E103" t="s">
        <v>908</v>
      </c>
    </row>
    <row r="104" spans="3:5" customFormat="1" ht="12" customHeight="1" x14ac:dyDescent="0.2">
      <c r="C104" t="s">
        <v>725</v>
      </c>
      <c r="D104" s="66" t="s">
        <v>862</v>
      </c>
      <c r="E104" t="s">
        <v>455</v>
      </c>
    </row>
    <row r="105" spans="3:5" customFormat="1" ht="12" customHeight="1" x14ac:dyDescent="0.2">
      <c r="C105" t="s">
        <v>757</v>
      </c>
      <c r="D105" s="66" t="s">
        <v>861</v>
      </c>
      <c r="E105" t="s">
        <v>391</v>
      </c>
    </row>
    <row r="106" spans="3:5" customFormat="1" ht="12" customHeight="1" x14ac:dyDescent="0.2">
      <c r="C106" t="s">
        <v>882</v>
      </c>
      <c r="D106" s="65" t="s">
        <v>277</v>
      </c>
      <c r="E106" t="s">
        <v>392</v>
      </c>
    </row>
    <row r="107" spans="3:5" customFormat="1" ht="12" customHeight="1" x14ac:dyDescent="0.2">
      <c r="C107" t="s">
        <v>939</v>
      </c>
      <c r="D107" s="66" t="s">
        <v>763</v>
      </c>
      <c r="E107" t="s">
        <v>1007</v>
      </c>
    </row>
    <row r="108" spans="3:5" customFormat="1" ht="12" customHeight="1" x14ac:dyDescent="0.25">
      <c r="C108" t="s">
        <v>726</v>
      </c>
      <c r="D108" s="64" t="s">
        <v>506</v>
      </c>
      <c r="E108" t="s">
        <v>394</v>
      </c>
    </row>
    <row r="109" spans="3:5" customFormat="1" ht="12" customHeight="1" x14ac:dyDescent="0.25">
      <c r="C109" t="s">
        <v>727</v>
      </c>
      <c r="D109" s="64" t="s">
        <v>507</v>
      </c>
      <c r="E109" t="s">
        <v>393</v>
      </c>
    </row>
    <row r="110" spans="3:5" customFormat="1" ht="12" customHeight="1" x14ac:dyDescent="0.25">
      <c r="C110" t="s">
        <v>728</v>
      </c>
      <c r="D110" s="64" t="s">
        <v>276</v>
      </c>
      <c r="E110" t="s">
        <v>1008</v>
      </c>
    </row>
    <row r="111" spans="3:5" customFormat="1" ht="12" customHeight="1" x14ac:dyDescent="0.25">
      <c r="C111" t="s">
        <v>729</v>
      </c>
      <c r="D111" s="64" t="s">
        <v>508</v>
      </c>
      <c r="E111" t="s">
        <v>395</v>
      </c>
    </row>
    <row r="112" spans="3:5" customFormat="1" ht="12" customHeight="1" x14ac:dyDescent="0.25">
      <c r="C112" t="s">
        <v>730</v>
      </c>
      <c r="D112" s="64" t="s">
        <v>509</v>
      </c>
      <c r="E112" s="68" t="s">
        <v>1009</v>
      </c>
    </row>
    <row r="113" spans="3:5" customFormat="1" ht="12" customHeight="1" x14ac:dyDescent="0.25">
      <c r="C113" t="s">
        <v>731</v>
      </c>
      <c r="D113" s="64" t="s">
        <v>510</v>
      </c>
      <c r="E113" s="68" t="s">
        <v>1010</v>
      </c>
    </row>
    <row r="114" spans="3:5" customFormat="1" ht="12" customHeight="1" x14ac:dyDescent="0.2">
      <c r="C114" t="s">
        <v>732</v>
      </c>
      <c r="D114" s="65" t="s">
        <v>275</v>
      </c>
      <c r="E114" t="s">
        <v>396</v>
      </c>
    </row>
    <row r="115" spans="3:5" customFormat="1" ht="12" customHeight="1" x14ac:dyDescent="0.25">
      <c r="C115" t="s">
        <v>758</v>
      </c>
      <c r="D115" s="64" t="s">
        <v>511</v>
      </c>
      <c r="E115" t="s">
        <v>397</v>
      </c>
    </row>
    <row r="116" spans="3:5" customFormat="1" ht="12" customHeight="1" x14ac:dyDescent="0.2">
      <c r="C116" t="s">
        <v>883</v>
      </c>
      <c r="D116" s="66" t="s">
        <v>863</v>
      </c>
      <c r="E116" t="s">
        <v>398</v>
      </c>
    </row>
    <row r="117" spans="3:5" customFormat="1" ht="12" customHeight="1" x14ac:dyDescent="0.25">
      <c r="C117" t="s">
        <v>946</v>
      </c>
      <c r="D117" s="64" t="s">
        <v>512</v>
      </c>
      <c r="E117" t="s">
        <v>927</v>
      </c>
    </row>
    <row r="118" spans="3:5" customFormat="1" ht="12" customHeight="1" x14ac:dyDescent="0.25">
      <c r="C118" t="s">
        <v>341</v>
      </c>
      <c r="D118" s="64" t="s">
        <v>61</v>
      </c>
      <c r="E118" s="68" t="s">
        <v>1011</v>
      </c>
    </row>
    <row r="119" spans="3:5" customFormat="1" ht="12" customHeight="1" x14ac:dyDescent="0.25">
      <c r="C119" t="s">
        <v>342</v>
      </c>
      <c r="D119" s="64" t="s">
        <v>513</v>
      </c>
      <c r="E119" t="s">
        <v>399</v>
      </c>
    </row>
    <row r="120" spans="3:5" customFormat="1" ht="12" customHeight="1" x14ac:dyDescent="0.2">
      <c r="C120" t="s">
        <v>343</v>
      </c>
      <c r="D120" s="65" t="s">
        <v>274</v>
      </c>
      <c r="E120" s="68" t="s">
        <v>1012</v>
      </c>
    </row>
    <row r="121" spans="3:5" customFormat="1" ht="12" customHeight="1" x14ac:dyDescent="0.2">
      <c r="C121" t="s">
        <v>344</v>
      </c>
      <c r="D121" s="66" t="s">
        <v>801</v>
      </c>
      <c r="E121" t="s">
        <v>909</v>
      </c>
    </row>
    <row r="122" spans="3:5" customFormat="1" ht="12" customHeight="1" x14ac:dyDescent="0.2">
      <c r="C122" t="s">
        <v>345</v>
      </c>
      <c r="D122" s="65" t="s">
        <v>514</v>
      </c>
      <c r="E122" t="s">
        <v>1013</v>
      </c>
    </row>
    <row r="123" spans="3:5" customFormat="1" ht="12" customHeight="1" x14ac:dyDescent="0.2">
      <c r="C123" t="s">
        <v>346</v>
      </c>
      <c r="D123" s="65" t="s">
        <v>273</v>
      </c>
      <c r="E123" t="s">
        <v>400</v>
      </c>
    </row>
    <row r="124" spans="3:5" customFormat="1" ht="12" customHeight="1" x14ac:dyDescent="0.25">
      <c r="C124" t="s">
        <v>347</v>
      </c>
      <c r="D124" s="64" t="s">
        <v>99</v>
      </c>
      <c r="E124" t="s">
        <v>401</v>
      </c>
    </row>
    <row r="125" spans="3:5" customFormat="1" ht="12" customHeight="1" x14ac:dyDescent="0.2">
      <c r="C125" t="s">
        <v>759</v>
      </c>
      <c r="D125" s="66" t="s">
        <v>771</v>
      </c>
      <c r="E125" t="s">
        <v>402</v>
      </c>
    </row>
    <row r="126" spans="3:5" customFormat="1" ht="12" customHeight="1" x14ac:dyDescent="0.25">
      <c r="C126" t="s">
        <v>884</v>
      </c>
      <c r="D126" s="64" t="s">
        <v>515</v>
      </c>
      <c r="E126" s="68" t="s">
        <v>1014</v>
      </c>
    </row>
    <row r="127" spans="3:5" customFormat="1" ht="12" customHeight="1" x14ac:dyDescent="0.2">
      <c r="C127" t="s">
        <v>947</v>
      </c>
      <c r="D127" s="66" t="s">
        <v>841</v>
      </c>
      <c r="E127" t="s">
        <v>678</v>
      </c>
    </row>
    <row r="128" spans="3:5" customFormat="1" ht="12" customHeight="1" x14ac:dyDescent="0.2">
      <c r="C128" t="s">
        <v>348</v>
      </c>
      <c r="D128" s="65" t="s">
        <v>272</v>
      </c>
      <c r="E128" t="s">
        <v>403</v>
      </c>
    </row>
    <row r="129" spans="3:5" customFormat="1" ht="12" customHeight="1" x14ac:dyDescent="0.2">
      <c r="C129" t="s">
        <v>284</v>
      </c>
      <c r="D129" s="65" t="s">
        <v>271</v>
      </c>
      <c r="E129" t="s">
        <v>404</v>
      </c>
    </row>
    <row r="130" spans="3:5" customFormat="1" ht="12" customHeight="1" x14ac:dyDescent="0.2">
      <c r="C130" t="s">
        <v>871</v>
      </c>
      <c r="D130" s="65" t="s">
        <v>270</v>
      </c>
      <c r="E130" t="s">
        <v>405</v>
      </c>
    </row>
    <row r="131" spans="3:5" customFormat="1" ht="12" customHeight="1" x14ac:dyDescent="0.2">
      <c r="C131" t="s">
        <v>870</v>
      </c>
      <c r="D131" s="65" t="s">
        <v>269</v>
      </c>
      <c r="E131" t="s">
        <v>406</v>
      </c>
    </row>
    <row r="132" spans="3:5" customFormat="1" ht="12" customHeight="1" x14ac:dyDescent="0.2">
      <c r="C132" t="s">
        <v>469</v>
      </c>
      <c r="D132" s="65" t="s">
        <v>268</v>
      </c>
      <c r="E132" t="s">
        <v>407</v>
      </c>
    </row>
    <row r="133" spans="3:5" customFormat="1" ht="12" customHeight="1" x14ac:dyDescent="0.2">
      <c r="C133" t="s">
        <v>470</v>
      </c>
      <c r="D133" s="65" t="s">
        <v>267</v>
      </c>
      <c r="E133" t="s">
        <v>910</v>
      </c>
    </row>
    <row r="134" spans="3:5" customFormat="1" ht="12" customHeight="1" x14ac:dyDescent="0.25">
      <c r="D134" s="64" t="s">
        <v>516</v>
      </c>
      <c r="E134" t="s">
        <v>456</v>
      </c>
    </row>
    <row r="135" spans="3:5" customFormat="1" ht="12" customHeight="1" x14ac:dyDescent="0.25">
      <c r="D135" s="64" t="s">
        <v>517</v>
      </c>
      <c r="E135" t="s">
        <v>408</v>
      </c>
    </row>
    <row r="136" spans="3:5" customFormat="1" ht="12" customHeight="1" x14ac:dyDescent="0.25">
      <c r="D136" s="64" t="s">
        <v>518</v>
      </c>
      <c r="E136" t="s">
        <v>409</v>
      </c>
    </row>
    <row r="137" spans="3:5" customFormat="1" ht="12" customHeight="1" x14ac:dyDescent="0.25">
      <c r="D137" s="64" t="s">
        <v>519</v>
      </c>
      <c r="E137" t="s">
        <v>410</v>
      </c>
    </row>
    <row r="138" spans="3:5" customFormat="1" ht="12" customHeight="1" x14ac:dyDescent="0.2">
      <c r="D138" s="65" t="s">
        <v>266</v>
      </c>
      <c r="E138" t="s">
        <v>411</v>
      </c>
    </row>
    <row r="139" spans="3:5" customFormat="1" ht="12" customHeight="1" x14ac:dyDescent="0.2">
      <c r="D139" s="65" t="s">
        <v>265</v>
      </c>
      <c r="E139" t="s">
        <v>412</v>
      </c>
    </row>
    <row r="140" spans="3:5" customFormat="1" ht="12" customHeight="1" x14ac:dyDescent="0.25">
      <c r="D140" s="64" t="s">
        <v>520</v>
      </c>
      <c r="E140" t="s">
        <v>413</v>
      </c>
    </row>
    <row r="141" spans="3:5" customFormat="1" ht="12" customHeight="1" x14ac:dyDescent="0.2">
      <c r="D141" s="65" t="s">
        <v>264</v>
      </c>
      <c r="E141" t="s">
        <v>414</v>
      </c>
    </row>
    <row r="142" spans="3:5" customFormat="1" ht="12" customHeight="1" x14ac:dyDescent="0.2">
      <c r="D142" s="65" t="s">
        <v>263</v>
      </c>
      <c r="E142" t="s">
        <v>1015</v>
      </c>
    </row>
    <row r="143" spans="3:5" customFormat="1" ht="12" customHeight="1" x14ac:dyDescent="0.2">
      <c r="D143" s="66" t="s">
        <v>830</v>
      </c>
      <c r="E143" t="s">
        <v>416</v>
      </c>
    </row>
    <row r="144" spans="3:5" customFormat="1" ht="12" customHeight="1" x14ac:dyDescent="0.25">
      <c r="D144" s="64" t="s">
        <v>521</v>
      </c>
      <c r="E144" t="s">
        <v>415</v>
      </c>
    </row>
    <row r="145" spans="4:5" customFormat="1" ht="12" customHeight="1" x14ac:dyDescent="0.25">
      <c r="D145" s="64" t="s">
        <v>522</v>
      </c>
      <c r="E145" s="68" t="s">
        <v>1016</v>
      </c>
    </row>
    <row r="146" spans="4:5" customFormat="1" ht="12" customHeight="1" x14ac:dyDescent="0.25">
      <c r="D146" s="64" t="s">
        <v>523</v>
      </c>
      <c r="E146" t="s">
        <v>1017</v>
      </c>
    </row>
    <row r="147" spans="4:5" customFormat="1" ht="12" customHeight="1" x14ac:dyDescent="0.2">
      <c r="D147" s="66" t="s">
        <v>834</v>
      </c>
      <c r="E147" t="s">
        <v>417</v>
      </c>
    </row>
    <row r="148" spans="4:5" customFormat="1" ht="12" customHeight="1" x14ac:dyDescent="0.2">
      <c r="D148" s="66" t="s">
        <v>840</v>
      </c>
      <c r="E148" s="68" t="s">
        <v>1018</v>
      </c>
    </row>
    <row r="149" spans="4:5" customFormat="1" ht="12" customHeight="1" x14ac:dyDescent="0.25">
      <c r="D149" s="64" t="s">
        <v>844</v>
      </c>
      <c r="E149" t="s">
        <v>418</v>
      </c>
    </row>
    <row r="150" spans="4:5" customFormat="1" ht="12" customHeight="1" x14ac:dyDescent="0.25">
      <c r="D150" s="64" t="s">
        <v>524</v>
      </c>
      <c r="E150" t="s">
        <v>1019</v>
      </c>
    </row>
    <row r="151" spans="4:5" customFormat="1" ht="12" customHeight="1" x14ac:dyDescent="0.2">
      <c r="D151" s="65" t="s">
        <v>262</v>
      </c>
      <c r="E151" t="s">
        <v>457</v>
      </c>
    </row>
    <row r="152" spans="4:5" customFormat="1" ht="12" customHeight="1" x14ac:dyDescent="0.25">
      <c r="D152" s="64" t="s">
        <v>55</v>
      </c>
      <c r="E152" t="s">
        <v>458</v>
      </c>
    </row>
    <row r="153" spans="4:5" customFormat="1" ht="12" customHeight="1" x14ac:dyDescent="0.25">
      <c r="D153" s="64" t="s">
        <v>525</v>
      </c>
      <c r="E153" t="s">
        <v>911</v>
      </c>
    </row>
    <row r="154" spans="4:5" customFormat="1" ht="12" customHeight="1" x14ac:dyDescent="0.25">
      <c r="D154" s="64" t="s">
        <v>526</v>
      </c>
      <c r="E154" s="68" t="s">
        <v>1020</v>
      </c>
    </row>
    <row r="155" spans="4:5" customFormat="1" ht="12" customHeight="1" x14ac:dyDescent="0.25">
      <c r="D155" s="64" t="s">
        <v>527</v>
      </c>
      <c r="E155" t="s">
        <v>419</v>
      </c>
    </row>
    <row r="156" spans="4:5" customFormat="1" ht="12" customHeight="1" x14ac:dyDescent="0.2">
      <c r="D156" s="65" t="s">
        <v>118</v>
      </c>
      <c r="E156" s="68" t="s">
        <v>1021</v>
      </c>
    </row>
    <row r="157" spans="4:5" customFormat="1" ht="12" customHeight="1" x14ac:dyDescent="0.2">
      <c r="D157" s="65" t="s">
        <v>261</v>
      </c>
      <c r="E157" t="s">
        <v>420</v>
      </c>
    </row>
    <row r="158" spans="4:5" customFormat="1" ht="12" customHeight="1" x14ac:dyDescent="0.25">
      <c r="D158" s="64" t="s">
        <v>528</v>
      </c>
      <c r="E158" t="s">
        <v>421</v>
      </c>
    </row>
    <row r="159" spans="4:5" customFormat="1" ht="12" customHeight="1" x14ac:dyDescent="0.25">
      <c r="D159" s="64" t="s">
        <v>529</v>
      </c>
      <c r="E159" t="s">
        <v>422</v>
      </c>
    </row>
    <row r="160" spans="4:5" customFormat="1" ht="12" customHeight="1" x14ac:dyDescent="0.2">
      <c r="D160" s="65" t="s">
        <v>260</v>
      </c>
      <c r="E160" t="s">
        <v>1022</v>
      </c>
    </row>
    <row r="161" spans="4:5" customFormat="1" ht="12" customHeight="1" x14ac:dyDescent="0.25">
      <c r="D161" s="64" t="s">
        <v>530</v>
      </c>
      <c r="E161" t="s">
        <v>423</v>
      </c>
    </row>
    <row r="162" spans="4:5" customFormat="1" ht="12" customHeight="1" x14ac:dyDescent="0.2">
      <c r="D162" s="65" t="s">
        <v>478</v>
      </c>
      <c r="E162" t="s">
        <v>459</v>
      </c>
    </row>
    <row r="163" spans="4:5" customFormat="1" ht="12" customHeight="1" x14ac:dyDescent="0.2">
      <c r="D163" s="65" t="s">
        <v>259</v>
      </c>
      <c r="E163" t="s">
        <v>460</v>
      </c>
    </row>
    <row r="164" spans="4:5" customFormat="1" ht="12" customHeight="1" x14ac:dyDescent="0.2">
      <c r="D164" s="65" t="s">
        <v>94</v>
      </c>
      <c r="E164" t="s">
        <v>1023</v>
      </c>
    </row>
    <row r="165" spans="4:5" customFormat="1" ht="12" customHeight="1" x14ac:dyDescent="0.2">
      <c r="D165" s="65" t="s">
        <v>258</v>
      </c>
      <c r="E165" s="68" t="s">
        <v>1024</v>
      </c>
    </row>
    <row r="166" spans="4:5" customFormat="1" ht="12" customHeight="1" x14ac:dyDescent="0.25">
      <c r="D166" s="64" t="s">
        <v>531</v>
      </c>
      <c r="E166" t="s">
        <v>1025</v>
      </c>
    </row>
    <row r="167" spans="4:5" customFormat="1" ht="12" customHeight="1" x14ac:dyDescent="0.25">
      <c r="D167" s="64" t="s">
        <v>75</v>
      </c>
      <c r="E167" s="68" t="s">
        <v>1026</v>
      </c>
    </row>
    <row r="168" spans="4:5" customFormat="1" ht="12" customHeight="1" x14ac:dyDescent="0.2">
      <c r="D168" s="65" t="s">
        <v>257</v>
      </c>
      <c r="E168" s="68" t="s">
        <v>1027</v>
      </c>
    </row>
    <row r="169" spans="4:5" customFormat="1" ht="12" customHeight="1" x14ac:dyDescent="0.25">
      <c r="D169" s="64" t="s">
        <v>532</v>
      </c>
      <c r="E169" t="s">
        <v>424</v>
      </c>
    </row>
    <row r="170" spans="4:5" customFormat="1" ht="12" customHeight="1" x14ac:dyDescent="0.25">
      <c r="D170" s="64" t="s">
        <v>533</v>
      </c>
      <c r="E170" t="s">
        <v>425</v>
      </c>
    </row>
    <row r="171" spans="4:5" customFormat="1" ht="12" customHeight="1" x14ac:dyDescent="0.25">
      <c r="D171" s="64" t="s">
        <v>534</v>
      </c>
      <c r="E171" t="s">
        <v>1028</v>
      </c>
    </row>
    <row r="172" spans="4:5" customFormat="1" ht="12" customHeight="1" x14ac:dyDescent="0.2">
      <c r="D172" s="65" t="s">
        <v>256</v>
      </c>
      <c r="E172" t="s">
        <v>426</v>
      </c>
    </row>
    <row r="173" spans="4:5" customFormat="1" ht="12" customHeight="1" x14ac:dyDescent="0.2">
      <c r="D173" s="65" t="s">
        <v>255</v>
      </c>
      <c r="E173" t="s">
        <v>465</v>
      </c>
    </row>
    <row r="174" spans="4:5" customFormat="1" ht="12" customHeight="1" x14ac:dyDescent="0.2">
      <c r="D174" s="65" t="s">
        <v>254</v>
      </c>
      <c r="E174" t="s">
        <v>912</v>
      </c>
    </row>
    <row r="175" spans="4:5" customFormat="1" ht="12" customHeight="1" x14ac:dyDescent="0.2">
      <c r="D175" s="65" t="s">
        <v>253</v>
      </c>
      <c r="E175" s="68" t="s">
        <v>1029</v>
      </c>
    </row>
    <row r="176" spans="4:5" customFormat="1" ht="12" customHeight="1" x14ac:dyDescent="0.2">
      <c r="D176" s="66" t="s">
        <v>823</v>
      </c>
      <c r="E176" t="s">
        <v>427</v>
      </c>
    </row>
    <row r="177" spans="4:5" customFormat="1" ht="12" customHeight="1" x14ac:dyDescent="0.25">
      <c r="D177" s="64" t="s">
        <v>82</v>
      </c>
      <c r="E177" t="s">
        <v>428</v>
      </c>
    </row>
    <row r="178" spans="4:5" customFormat="1" ht="12" customHeight="1" x14ac:dyDescent="0.2">
      <c r="D178" s="66" t="s">
        <v>824</v>
      </c>
      <c r="E178" t="s">
        <v>429</v>
      </c>
    </row>
    <row r="179" spans="4:5" customFormat="1" ht="12" customHeight="1" x14ac:dyDescent="0.25">
      <c r="D179" s="64" t="s">
        <v>88</v>
      </c>
      <c r="E179" t="s">
        <v>1030</v>
      </c>
    </row>
    <row r="180" spans="4:5" customFormat="1" ht="12" customHeight="1" x14ac:dyDescent="0.2">
      <c r="D180" s="65" t="s">
        <v>91</v>
      </c>
      <c r="E180" t="s">
        <v>928</v>
      </c>
    </row>
    <row r="181" spans="4:5" customFormat="1" ht="12" customHeight="1" x14ac:dyDescent="0.2">
      <c r="D181" s="65" t="s">
        <v>77</v>
      </c>
      <c r="E181" t="s">
        <v>430</v>
      </c>
    </row>
    <row r="182" spans="4:5" customFormat="1" ht="12" customHeight="1" x14ac:dyDescent="0.25">
      <c r="D182" s="64" t="s">
        <v>81</v>
      </c>
      <c r="E182" s="68" t="s">
        <v>1031</v>
      </c>
    </row>
    <row r="183" spans="4:5" customFormat="1" ht="12" customHeight="1" x14ac:dyDescent="0.2">
      <c r="D183" s="65" t="s">
        <v>83</v>
      </c>
      <c r="E183" t="s">
        <v>1032</v>
      </c>
    </row>
    <row r="184" spans="4:5" customFormat="1" ht="12" customHeight="1" x14ac:dyDescent="0.25">
      <c r="D184" s="64" t="s">
        <v>87</v>
      </c>
      <c r="E184" t="s">
        <v>431</v>
      </c>
    </row>
    <row r="185" spans="4:5" customFormat="1" ht="12" customHeight="1" x14ac:dyDescent="0.2">
      <c r="D185" s="65" t="s">
        <v>90</v>
      </c>
      <c r="E185" t="s">
        <v>461</v>
      </c>
    </row>
    <row r="186" spans="4:5" customFormat="1" ht="12" customHeight="1" x14ac:dyDescent="0.25">
      <c r="D186" s="64" t="s">
        <v>535</v>
      </c>
      <c r="E186" t="s">
        <v>432</v>
      </c>
    </row>
    <row r="187" spans="4:5" customFormat="1" ht="12" customHeight="1" x14ac:dyDescent="0.25">
      <c r="D187" s="64" t="s">
        <v>536</v>
      </c>
      <c r="E187" t="s">
        <v>463</v>
      </c>
    </row>
    <row r="188" spans="4:5" customFormat="1" ht="12" customHeight="1" x14ac:dyDescent="0.25">
      <c r="D188" s="64" t="s">
        <v>537</v>
      </c>
      <c r="E188" t="s">
        <v>433</v>
      </c>
    </row>
    <row r="189" spans="4:5" customFormat="1" ht="12" customHeight="1" x14ac:dyDescent="0.2">
      <c r="D189" s="65" t="s">
        <v>538</v>
      </c>
      <c r="E189" t="s">
        <v>434</v>
      </c>
    </row>
    <row r="190" spans="4:5" customFormat="1" ht="12" customHeight="1" x14ac:dyDescent="0.25">
      <c r="D190" s="64" t="s">
        <v>891</v>
      </c>
      <c r="E190" t="s">
        <v>462</v>
      </c>
    </row>
    <row r="191" spans="4:5" customFormat="1" ht="12" customHeight="1" x14ac:dyDescent="0.25">
      <c r="D191" s="64" t="s">
        <v>539</v>
      </c>
      <c r="E191" s="68" t="s">
        <v>1033</v>
      </c>
    </row>
    <row r="192" spans="4:5" customFormat="1" ht="12" customHeight="1" x14ac:dyDescent="0.2">
      <c r="D192" s="65" t="s">
        <v>252</v>
      </c>
      <c r="E192" t="s">
        <v>435</v>
      </c>
    </row>
    <row r="193" spans="4:5" customFormat="1" ht="12" customHeight="1" x14ac:dyDescent="0.2">
      <c r="D193" s="65" t="s">
        <v>251</v>
      </c>
      <c r="E193" t="s">
        <v>436</v>
      </c>
    </row>
    <row r="194" spans="4:5" customFormat="1" ht="12" customHeight="1" x14ac:dyDescent="0.2">
      <c r="D194" s="65" t="s">
        <v>250</v>
      </c>
      <c r="E194" s="68" t="s">
        <v>1034</v>
      </c>
    </row>
    <row r="195" spans="4:5" customFormat="1" ht="12" customHeight="1" x14ac:dyDescent="0.2">
      <c r="D195" s="66" t="s">
        <v>827</v>
      </c>
      <c r="E195" t="s">
        <v>437</v>
      </c>
    </row>
    <row r="196" spans="4:5" customFormat="1" ht="12" customHeight="1" x14ac:dyDescent="0.25">
      <c r="D196" s="64" t="s">
        <v>540</v>
      </c>
      <c r="E196" t="s">
        <v>464</v>
      </c>
    </row>
    <row r="197" spans="4:5" customFormat="1" ht="12" customHeight="1" x14ac:dyDescent="0.2">
      <c r="D197" s="65" t="s">
        <v>249</v>
      </c>
      <c r="E197" t="s">
        <v>438</v>
      </c>
    </row>
    <row r="198" spans="4:5" customFormat="1" ht="12" customHeight="1" x14ac:dyDescent="0.2">
      <c r="D198" s="66" t="s">
        <v>832</v>
      </c>
      <c r="E198" t="s">
        <v>1035</v>
      </c>
    </row>
    <row r="199" spans="4:5" customFormat="1" ht="12" customHeight="1" x14ac:dyDescent="0.2">
      <c r="D199" s="66" t="s">
        <v>833</v>
      </c>
      <c r="E199" t="s">
        <v>439</v>
      </c>
    </row>
    <row r="200" spans="4:5" customFormat="1" ht="12" customHeight="1" x14ac:dyDescent="0.2">
      <c r="D200" s="66" t="s">
        <v>785</v>
      </c>
      <c r="E200" t="s">
        <v>440</v>
      </c>
    </row>
    <row r="201" spans="4:5" customFormat="1" ht="12" customHeight="1" x14ac:dyDescent="0.2">
      <c r="D201" s="65" t="s">
        <v>248</v>
      </c>
      <c r="E201" t="s">
        <v>441</v>
      </c>
    </row>
    <row r="202" spans="4:5" customFormat="1" ht="12" customHeight="1" x14ac:dyDescent="0.2">
      <c r="D202" s="66" t="s">
        <v>792</v>
      </c>
      <c r="E202" t="s">
        <v>1036</v>
      </c>
    </row>
    <row r="203" spans="4:5" customFormat="1" ht="12" customHeight="1" x14ac:dyDescent="0.2">
      <c r="D203" s="65" t="s">
        <v>247</v>
      </c>
      <c r="E203" t="s">
        <v>1037</v>
      </c>
    </row>
    <row r="204" spans="4:5" customFormat="1" ht="12" customHeight="1" x14ac:dyDescent="0.2">
      <c r="D204" s="65" t="s">
        <v>246</v>
      </c>
      <c r="E204" t="s">
        <v>1038</v>
      </c>
    </row>
    <row r="205" spans="4:5" customFormat="1" ht="12" customHeight="1" x14ac:dyDescent="0.2">
      <c r="D205" s="66" t="s">
        <v>786</v>
      </c>
      <c r="E205" s="68" t="s">
        <v>1039</v>
      </c>
    </row>
    <row r="206" spans="4:5" customFormat="1" ht="12" customHeight="1" x14ac:dyDescent="0.2">
      <c r="D206" s="66" t="s">
        <v>770</v>
      </c>
      <c r="E206" t="s">
        <v>442</v>
      </c>
    </row>
    <row r="207" spans="4:5" customFormat="1" ht="12" customHeight="1" x14ac:dyDescent="0.2">
      <c r="D207" s="66" t="s">
        <v>929</v>
      </c>
      <c r="E207" t="s">
        <v>443</v>
      </c>
    </row>
    <row r="208" spans="4:5" customFormat="1" ht="12" customHeight="1" x14ac:dyDescent="0.25">
      <c r="D208" s="64" t="s">
        <v>123</v>
      </c>
      <c r="E208" s="68" t="s">
        <v>1040</v>
      </c>
    </row>
    <row r="209" spans="4:5" customFormat="1" ht="12" customHeight="1" x14ac:dyDescent="0.25">
      <c r="D209" s="64" t="s">
        <v>541</v>
      </c>
      <c r="E209" t="s">
        <v>444</v>
      </c>
    </row>
    <row r="210" spans="4:5" customFormat="1" ht="12" customHeight="1" x14ac:dyDescent="0.25">
      <c r="D210" s="64" t="s">
        <v>892</v>
      </c>
      <c r="E210" t="s">
        <v>445</v>
      </c>
    </row>
    <row r="211" spans="4:5" customFormat="1" ht="12" customHeight="1" x14ac:dyDescent="0.2">
      <c r="D211" s="65" t="s">
        <v>245</v>
      </c>
      <c r="E211" t="s">
        <v>446</v>
      </c>
    </row>
    <row r="212" spans="4:5" customFormat="1" ht="12" customHeight="1" x14ac:dyDescent="0.25">
      <c r="D212" s="64" t="s">
        <v>542</v>
      </c>
      <c r="E212" t="s">
        <v>447</v>
      </c>
    </row>
    <row r="213" spans="4:5" customFormat="1" ht="12" customHeight="1" x14ac:dyDescent="0.25">
      <c r="D213" s="64" t="s">
        <v>543</v>
      </c>
      <c r="E213" s="68" t="s">
        <v>1041</v>
      </c>
    </row>
    <row r="214" spans="4:5" customFormat="1" ht="12" customHeight="1" x14ac:dyDescent="0.25">
      <c r="D214" s="64" t="s">
        <v>244</v>
      </c>
      <c r="E214" t="s">
        <v>913</v>
      </c>
    </row>
    <row r="215" spans="4:5" customFormat="1" ht="12" customHeight="1" x14ac:dyDescent="0.2">
      <c r="D215" s="65" t="s">
        <v>243</v>
      </c>
      <c r="E215" t="s">
        <v>1042</v>
      </c>
    </row>
    <row r="216" spans="4:5" customFormat="1" ht="12" customHeight="1" x14ac:dyDescent="0.2">
      <c r="D216" s="65" t="s">
        <v>242</v>
      </c>
      <c r="E216" t="s">
        <v>914</v>
      </c>
    </row>
    <row r="217" spans="4:5" customFormat="1" ht="12" customHeight="1" x14ac:dyDescent="0.25">
      <c r="D217" s="64" t="s">
        <v>544</v>
      </c>
      <c r="E217" s="68" t="s">
        <v>1043</v>
      </c>
    </row>
    <row r="218" spans="4:5" customFormat="1" ht="12" customHeight="1" x14ac:dyDescent="0.2">
      <c r="D218" s="66" t="s">
        <v>795</v>
      </c>
      <c r="E218" t="s">
        <v>448</v>
      </c>
    </row>
    <row r="219" spans="4:5" customFormat="1" ht="12" customHeight="1" x14ac:dyDescent="0.25">
      <c r="D219" s="64" t="s">
        <v>241</v>
      </c>
      <c r="E219" s="68" t="s">
        <v>1044</v>
      </c>
    </row>
    <row r="220" spans="4:5" customFormat="1" ht="12" customHeight="1" x14ac:dyDescent="0.25">
      <c r="D220" s="64" t="s">
        <v>111</v>
      </c>
      <c r="E220" t="s">
        <v>449</v>
      </c>
    </row>
    <row r="221" spans="4:5" customFormat="1" ht="12" customHeight="1" x14ac:dyDescent="0.2">
      <c r="D221" s="65" t="s">
        <v>113</v>
      </c>
      <c r="E221" s="68" t="s">
        <v>1045</v>
      </c>
    </row>
    <row r="222" spans="4:5" customFormat="1" ht="12" customHeight="1" x14ac:dyDescent="0.2">
      <c r="D222" s="65" t="s">
        <v>240</v>
      </c>
      <c r="E222" t="s">
        <v>450</v>
      </c>
    </row>
    <row r="223" spans="4:5" customFormat="1" ht="12" customHeight="1" x14ac:dyDescent="0.2">
      <c r="D223" s="65" t="s">
        <v>239</v>
      </c>
    </row>
    <row r="224" spans="4:5" customFormat="1" ht="12" customHeight="1" x14ac:dyDescent="0.2">
      <c r="D224" s="65" t="s">
        <v>238</v>
      </c>
    </row>
    <row r="225" spans="4:4" customFormat="1" ht="12" customHeight="1" x14ac:dyDescent="0.2">
      <c r="D225" s="65" t="s">
        <v>237</v>
      </c>
    </row>
    <row r="226" spans="4:4" customFormat="1" ht="12" customHeight="1" x14ac:dyDescent="0.2">
      <c r="D226" s="65" t="s">
        <v>66</v>
      </c>
    </row>
    <row r="227" spans="4:4" customFormat="1" ht="12" customHeight="1" x14ac:dyDescent="0.2">
      <c r="D227" s="65" t="s">
        <v>110</v>
      </c>
    </row>
    <row r="228" spans="4:4" customFormat="1" ht="12" customHeight="1" x14ac:dyDescent="0.2">
      <c r="D228" s="66" t="s">
        <v>836</v>
      </c>
    </row>
    <row r="229" spans="4:4" customFormat="1" ht="12" customHeight="1" x14ac:dyDescent="0.25">
      <c r="D229" s="64" t="s">
        <v>545</v>
      </c>
    </row>
    <row r="230" spans="4:4" customFormat="1" ht="12" customHeight="1" x14ac:dyDescent="0.25">
      <c r="D230" s="64" t="s">
        <v>546</v>
      </c>
    </row>
    <row r="231" spans="4:4" customFormat="1" ht="12" customHeight="1" x14ac:dyDescent="0.25">
      <c r="D231" s="64" t="s">
        <v>47</v>
      </c>
    </row>
    <row r="232" spans="4:4" customFormat="1" ht="12" customHeight="1" x14ac:dyDescent="0.25">
      <c r="D232" s="64" t="s">
        <v>547</v>
      </c>
    </row>
    <row r="233" spans="4:4" customFormat="1" ht="12" customHeight="1" x14ac:dyDescent="0.25">
      <c r="D233" s="64" t="s">
        <v>103</v>
      </c>
    </row>
    <row r="234" spans="4:4" customFormat="1" ht="12" customHeight="1" x14ac:dyDescent="0.25">
      <c r="D234" s="64" t="s">
        <v>548</v>
      </c>
    </row>
    <row r="235" spans="4:4" customFormat="1" ht="12" customHeight="1" x14ac:dyDescent="0.25">
      <c r="D235" s="64" t="s">
        <v>549</v>
      </c>
    </row>
    <row r="236" spans="4:4" customFormat="1" ht="12" customHeight="1" x14ac:dyDescent="0.2">
      <c r="D236" s="65" t="s">
        <v>236</v>
      </c>
    </row>
    <row r="237" spans="4:4" customFormat="1" ht="12" customHeight="1" x14ac:dyDescent="0.25">
      <c r="D237" s="64" t="s">
        <v>550</v>
      </c>
    </row>
    <row r="238" spans="4:4" customFormat="1" ht="12" customHeight="1" x14ac:dyDescent="0.25">
      <c r="D238" s="64" t="s">
        <v>551</v>
      </c>
    </row>
    <row r="239" spans="4:4" customFormat="1" ht="12" customHeight="1" x14ac:dyDescent="0.25">
      <c r="D239" s="64" t="s">
        <v>552</v>
      </c>
    </row>
    <row r="240" spans="4:4" customFormat="1" ht="12" customHeight="1" x14ac:dyDescent="0.2">
      <c r="D240" s="65" t="s">
        <v>78</v>
      </c>
    </row>
    <row r="241" spans="4:4" customFormat="1" ht="12" customHeight="1" x14ac:dyDescent="0.2">
      <c r="D241" s="65" t="s">
        <v>115</v>
      </c>
    </row>
    <row r="242" spans="4:4" customFormat="1" ht="12" customHeight="1" x14ac:dyDescent="0.2">
      <c r="D242" s="65" t="s">
        <v>116</v>
      </c>
    </row>
    <row r="243" spans="4:4" customFormat="1" ht="12" customHeight="1" x14ac:dyDescent="0.25">
      <c r="D243" s="64" t="s">
        <v>114</v>
      </c>
    </row>
    <row r="244" spans="4:4" customFormat="1" ht="12" customHeight="1" x14ac:dyDescent="0.2">
      <c r="D244" s="65" t="s">
        <v>235</v>
      </c>
    </row>
    <row r="245" spans="4:4" customFormat="1" ht="12" customHeight="1" x14ac:dyDescent="0.2">
      <c r="D245" s="65" t="s">
        <v>234</v>
      </c>
    </row>
    <row r="246" spans="4:4" customFormat="1" ht="12" customHeight="1" x14ac:dyDescent="0.25">
      <c r="D246" s="64" t="s">
        <v>233</v>
      </c>
    </row>
    <row r="247" spans="4:4" customFormat="1" ht="12" customHeight="1" x14ac:dyDescent="0.2">
      <c r="D247" s="65" t="s">
        <v>232</v>
      </c>
    </row>
    <row r="248" spans="4:4" customFormat="1" ht="12" customHeight="1" x14ac:dyDescent="0.25">
      <c r="D248" s="64" t="s">
        <v>553</v>
      </c>
    </row>
    <row r="249" spans="4:4" customFormat="1" ht="12" customHeight="1" x14ac:dyDescent="0.25">
      <c r="D249" s="64" t="s">
        <v>554</v>
      </c>
    </row>
    <row r="250" spans="4:4" customFormat="1" ht="12" customHeight="1" x14ac:dyDescent="0.25">
      <c r="D250" s="64" t="s">
        <v>555</v>
      </c>
    </row>
    <row r="251" spans="4:4" customFormat="1" ht="12" customHeight="1" x14ac:dyDescent="0.25">
      <c r="D251" s="64" t="s">
        <v>556</v>
      </c>
    </row>
    <row r="252" spans="4:4" customFormat="1" ht="12" customHeight="1" x14ac:dyDescent="0.2">
      <c r="D252" s="66" t="s">
        <v>809</v>
      </c>
    </row>
    <row r="253" spans="4:4" customFormat="1" ht="12" customHeight="1" x14ac:dyDescent="0.25">
      <c r="D253" s="64" t="s">
        <v>557</v>
      </c>
    </row>
    <row r="254" spans="4:4" customFormat="1" ht="12" customHeight="1" x14ac:dyDescent="0.2">
      <c r="D254" s="65" t="s">
        <v>231</v>
      </c>
    </row>
    <row r="255" spans="4:4" customFormat="1" ht="12" customHeight="1" x14ac:dyDescent="0.25">
      <c r="D255" s="64" t="s">
        <v>105</v>
      </c>
    </row>
    <row r="256" spans="4:4" customFormat="1" ht="12" customHeight="1" x14ac:dyDescent="0.25">
      <c r="D256" s="64" t="s">
        <v>106</v>
      </c>
    </row>
    <row r="257" spans="4:4" customFormat="1" ht="12" customHeight="1" x14ac:dyDescent="0.2">
      <c r="D257" s="65" t="s">
        <v>108</v>
      </c>
    </row>
    <row r="258" spans="4:4" customFormat="1" ht="12" customHeight="1" x14ac:dyDescent="0.25">
      <c r="D258" s="64" t="s">
        <v>558</v>
      </c>
    </row>
    <row r="259" spans="4:4" customFormat="1" ht="12" customHeight="1" x14ac:dyDescent="0.2">
      <c r="D259" s="65" t="s">
        <v>230</v>
      </c>
    </row>
    <row r="260" spans="4:4" customFormat="1" ht="12" customHeight="1" x14ac:dyDescent="0.2">
      <c r="D260" s="65" t="s">
        <v>229</v>
      </c>
    </row>
    <row r="261" spans="4:4" customFormat="1" ht="12" customHeight="1" x14ac:dyDescent="0.2">
      <c r="D261" s="66" t="s">
        <v>810</v>
      </c>
    </row>
    <row r="262" spans="4:4" customFormat="1" ht="12" customHeight="1" x14ac:dyDescent="0.25">
      <c r="D262" s="64" t="s">
        <v>559</v>
      </c>
    </row>
    <row r="263" spans="4:4" customFormat="1" ht="12" customHeight="1" x14ac:dyDescent="0.2">
      <c r="D263" s="65" t="s">
        <v>40</v>
      </c>
    </row>
    <row r="264" spans="4:4" customFormat="1" ht="12" customHeight="1" x14ac:dyDescent="0.2">
      <c r="D264" s="66" t="s">
        <v>776</v>
      </c>
    </row>
    <row r="265" spans="4:4" customFormat="1" ht="12" customHeight="1" x14ac:dyDescent="0.2">
      <c r="D265" s="65" t="s">
        <v>228</v>
      </c>
    </row>
    <row r="266" spans="4:4" customFormat="1" ht="12" customHeight="1" x14ac:dyDescent="0.2">
      <c r="D266" s="65" t="s">
        <v>80</v>
      </c>
    </row>
    <row r="267" spans="4:4" customFormat="1" ht="12" customHeight="1" x14ac:dyDescent="0.25">
      <c r="D267" s="64" t="s">
        <v>893</v>
      </c>
    </row>
    <row r="268" spans="4:4" customFormat="1" ht="12" customHeight="1" x14ac:dyDescent="0.25">
      <c r="D268" s="64" t="s">
        <v>119</v>
      </c>
    </row>
    <row r="269" spans="4:4" customFormat="1" ht="12" customHeight="1" x14ac:dyDescent="0.25">
      <c r="D269" s="64" t="s">
        <v>560</v>
      </c>
    </row>
    <row r="270" spans="4:4" customFormat="1" ht="12" customHeight="1" x14ac:dyDescent="0.25">
      <c r="D270" s="64" t="s">
        <v>561</v>
      </c>
    </row>
    <row r="271" spans="4:4" customFormat="1" ht="12" customHeight="1" x14ac:dyDescent="0.25">
      <c r="D271" s="64" t="s">
        <v>562</v>
      </c>
    </row>
    <row r="272" spans="4:4" customFormat="1" ht="12" customHeight="1" x14ac:dyDescent="0.2">
      <c r="D272" s="65" t="s">
        <v>477</v>
      </c>
    </row>
    <row r="273" spans="4:4" customFormat="1" ht="12" customHeight="1" x14ac:dyDescent="0.2">
      <c r="D273" s="65" t="s">
        <v>227</v>
      </c>
    </row>
    <row r="274" spans="4:4" customFormat="1" ht="12" customHeight="1" x14ac:dyDescent="0.2">
      <c r="D274" s="65" t="s">
        <v>226</v>
      </c>
    </row>
    <row r="275" spans="4:4" customFormat="1" ht="12" customHeight="1" x14ac:dyDescent="0.2">
      <c r="D275" s="65" t="s">
        <v>122</v>
      </c>
    </row>
    <row r="276" spans="4:4" customFormat="1" ht="12" customHeight="1" x14ac:dyDescent="0.2">
      <c r="D276" s="65" t="s">
        <v>225</v>
      </c>
    </row>
    <row r="277" spans="4:4" customFormat="1" ht="12" customHeight="1" x14ac:dyDescent="0.2">
      <c r="D277" s="65" t="s">
        <v>224</v>
      </c>
    </row>
    <row r="278" spans="4:4" customFormat="1" ht="12" customHeight="1" x14ac:dyDescent="0.25">
      <c r="D278" s="64" t="s">
        <v>41</v>
      </c>
    </row>
    <row r="279" spans="4:4" customFormat="1" ht="12" customHeight="1" x14ac:dyDescent="0.25">
      <c r="D279" s="64" t="s">
        <v>563</v>
      </c>
    </row>
    <row r="280" spans="4:4" customFormat="1" ht="12" customHeight="1" x14ac:dyDescent="0.2">
      <c r="D280" s="65" t="s">
        <v>476</v>
      </c>
    </row>
    <row r="281" spans="4:4" customFormat="1" ht="12" customHeight="1" x14ac:dyDescent="0.25">
      <c r="D281" s="64" t="s">
        <v>564</v>
      </c>
    </row>
    <row r="282" spans="4:4" customFormat="1" ht="12" customHeight="1" x14ac:dyDescent="0.25">
      <c r="D282" s="64" t="s">
        <v>565</v>
      </c>
    </row>
    <row r="283" spans="4:4" customFormat="1" ht="12" customHeight="1" x14ac:dyDescent="0.25">
      <c r="D283" s="64" t="s">
        <v>566</v>
      </c>
    </row>
    <row r="284" spans="4:4" customFormat="1" ht="12" customHeight="1" x14ac:dyDescent="0.2">
      <c r="D284" s="65" t="s">
        <v>479</v>
      </c>
    </row>
    <row r="285" spans="4:4" customFormat="1" ht="12" customHeight="1" x14ac:dyDescent="0.25">
      <c r="D285" s="64" t="s">
        <v>567</v>
      </c>
    </row>
    <row r="286" spans="4:4" customFormat="1" ht="12" customHeight="1" x14ac:dyDescent="0.2">
      <c r="D286" s="65" t="s">
        <v>65</v>
      </c>
    </row>
    <row r="287" spans="4:4" customFormat="1" ht="12" customHeight="1" x14ac:dyDescent="0.2">
      <c r="D287" s="66" t="s">
        <v>796</v>
      </c>
    </row>
    <row r="288" spans="4:4" customFormat="1" ht="12" customHeight="1" x14ac:dyDescent="0.2">
      <c r="D288" s="65" t="s">
        <v>51</v>
      </c>
    </row>
    <row r="289" spans="4:4" customFormat="1" ht="12" customHeight="1" x14ac:dyDescent="0.25">
      <c r="D289" s="64" t="s">
        <v>568</v>
      </c>
    </row>
    <row r="290" spans="4:4" customFormat="1" ht="12" customHeight="1" x14ac:dyDescent="0.25">
      <c r="D290" s="64" t="s">
        <v>569</v>
      </c>
    </row>
    <row r="291" spans="4:4" customFormat="1" ht="12" customHeight="1" x14ac:dyDescent="0.2">
      <c r="D291" s="65" t="s">
        <v>223</v>
      </c>
    </row>
    <row r="292" spans="4:4" customFormat="1" ht="12" customHeight="1" x14ac:dyDescent="0.2">
      <c r="D292" s="65" t="s">
        <v>222</v>
      </c>
    </row>
    <row r="293" spans="4:4" customFormat="1" ht="12" customHeight="1" x14ac:dyDescent="0.2">
      <c r="D293" s="65" t="s">
        <v>221</v>
      </c>
    </row>
    <row r="294" spans="4:4" customFormat="1" ht="12" customHeight="1" x14ac:dyDescent="0.2">
      <c r="D294" s="65" t="s">
        <v>220</v>
      </c>
    </row>
    <row r="295" spans="4:4" customFormat="1" ht="12" customHeight="1" x14ac:dyDescent="0.2">
      <c r="D295" s="65" t="s">
        <v>219</v>
      </c>
    </row>
    <row r="296" spans="4:4" customFormat="1" ht="12" customHeight="1" x14ac:dyDescent="0.2">
      <c r="D296" s="66" t="s">
        <v>857</v>
      </c>
    </row>
    <row r="297" spans="4:4" customFormat="1" ht="12" customHeight="1" x14ac:dyDescent="0.2">
      <c r="D297" s="66" t="s">
        <v>843</v>
      </c>
    </row>
    <row r="298" spans="4:4" customFormat="1" ht="12" customHeight="1" x14ac:dyDescent="0.25">
      <c r="D298" s="64" t="s">
        <v>570</v>
      </c>
    </row>
    <row r="299" spans="4:4" customFormat="1" ht="12" customHeight="1" x14ac:dyDescent="0.2">
      <c r="D299" s="66" t="s">
        <v>835</v>
      </c>
    </row>
    <row r="300" spans="4:4" customFormat="1" ht="12" customHeight="1" x14ac:dyDescent="0.25">
      <c r="D300" s="64" t="s">
        <v>571</v>
      </c>
    </row>
    <row r="301" spans="4:4" customFormat="1" ht="12" customHeight="1" x14ac:dyDescent="0.25">
      <c r="D301" s="64" t="s">
        <v>572</v>
      </c>
    </row>
    <row r="302" spans="4:4" customFormat="1" ht="12" customHeight="1" x14ac:dyDescent="0.25">
      <c r="D302" s="64" t="s">
        <v>573</v>
      </c>
    </row>
    <row r="303" spans="4:4" customFormat="1" ht="12" customHeight="1" x14ac:dyDescent="0.25">
      <c r="D303" s="64" t="s">
        <v>574</v>
      </c>
    </row>
    <row r="304" spans="4:4" customFormat="1" ht="12" customHeight="1" x14ac:dyDescent="0.25">
      <c r="D304" s="64" t="s">
        <v>575</v>
      </c>
    </row>
    <row r="305" spans="4:4" customFormat="1" ht="12" customHeight="1" x14ac:dyDescent="0.25">
      <c r="D305" s="64" t="s">
        <v>576</v>
      </c>
    </row>
    <row r="306" spans="4:4" customFormat="1" ht="12" customHeight="1" x14ac:dyDescent="0.25">
      <c r="D306" s="64" t="s">
        <v>577</v>
      </c>
    </row>
    <row r="307" spans="4:4" customFormat="1" ht="12" customHeight="1" x14ac:dyDescent="0.25">
      <c r="D307" s="64" t="s">
        <v>578</v>
      </c>
    </row>
    <row r="308" spans="4:4" customFormat="1" ht="12" customHeight="1" x14ac:dyDescent="0.2">
      <c r="D308" s="66" t="s">
        <v>764</v>
      </c>
    </row>
    <row r="309" spans="4:4" customFormat="1" ht="12" customHeight="1" x14ac:dyDescent="0.25">
      <c r="D309" s="64" t="s">
        <v>579</v>
      </c>
    </row>
    <row r="310" spans="4:4" customFormat="1" ht="12" customHeight="1" x14ac:dyDescent="0.25">
      <c r="D310" s="64" t="s">
        <v>95</v>
      </c>
    </row>
    <row r="311" spans="4:4" customFormat="1" ht="12" customHeight="1" x14ac:dyDescent="0.25">
      <c r="D311" s="64" t="s">
        <v>894</v>
      </c>
    </row>
    <row r="312" spans="4:4" customFormat="1" ht="12" customHeight="1" x14ac:dyDescent="0.2">
      <c r="D312" s="65" t="s">
        <v>218</v>
      </c>
    </row>
    <row r="313" spans="4:4" customFormat="1" ht="12" customHeight="1" x14ac:dyDescent="0.25">
      <c r="D313" s="64" t="s">
        <v>580</v>
      </c>
    </row>
    <row r="314" spans="4:4" customFormat="1" ht="12" customHeight="1" x14ac:dyDescent="0.2">
      <c r="D314" s="66" t="s">
        <v>798</v>
      </c>
    </row>
    <row r="315" spans="4:4" customFormat="1" ht="12" customHeight="1" x14ac:dyDescent="0.25">
      <c r="D315" s="64" t="s">
        <v>581</v>
      </c>
    </row>
    <row r="316" spans="4:4" customFormat="1" ht="12" customHeight="1" x14ac:dyDescent="0.2">
      <c r="D316" s="66" t="s">
        <v>804</v>
      </c>
    </row>
    <row r="317" spans="4:4" customFormat="1" ht="12" customHeight="1" x14ac:dyDescent="0.2">
      <c r="D317" s="65" t="s">
        <v>62</v>
      </c>
    </row>
    <row r="318" spans="4:4" customFormat="1" ht="12" customHeight="1" x14ac:dyDescent="0.2">
      <c r="D318" s="65" t="s">
        <v>217</v>
      </c>
    </row>
    <row r="319" spans="4:4" customFormat="1" ht="12" customHeight="1" x14ac:dyDescent="0.2">
      <c r="D319" s="65" t="s">
        <v>216</v>
      </c>
    </row>
    <row r="320" spans="4:4" customFormat="1" ht="12" customHeight="1" x14ac:dyDescent="0.2">
      <c r="D320" s="65" t="s">
        <v>215</v>
      </c>
    </row>
    <row r="321" spans="4:4" customFormat="1" ht="12" customHeight="1" x14ac:dyDescent="0.25">
      <c r="D321" s="64" t="s">
        <v>582</v>
      </c>
    </row>
    <row r="322" spans="4:4" customFormat="1" ht="12" customHeight="1" x14ac:dyDescent="0.25">
      <c r="D322" s="64" t="s">
        <v>583</v>
      </c>
    </row>
    <row r="323" spans="4:4" customFormat="1" ht="12" customHeight="1" x14ac:dyDescent="0.2">
      <c r="D323" s="66" t="s">
        <v>784</v>
      </c>
    </row>
    <row r="324" spans="4:4" customFormat="1" ht="12" customHeight="1" x14ac:dyDescent="0.2">
      <c r="D324" s="65" t="s">
        <v>214</v>
      </c>
    </row>
    <row r="325" spans="4:4" customFormat="1" ht="12" customHeight="1" x14ac:dyDescent="0.2">
      <c r="D325" s="65" t="s">
        <v>213</v>
      </c>
    </row>
    <row r="326" spans="4:4" customFormat="1" ht="12" customHeight="1" x14ac:dyDescent="0.25">
      <c r="D326" s="64" t="s">
        <v>584</v>
      </c>
    </row>
    <row r="327" spans="4:4" customFormat="1" ht="12" customHeight="1" x14ac:dyDescent="0.25">
      <c r="D327" s="64" t="s">
        <v>585</v>
      </c>
    </row>
    <row r="328" spans="4:4" customFormat="1" ht="12" customHeight="1" x14ac:dyDescent="0.25">
      <c r="D328" s="64" t="s">
        <v>212</v>
      </c>
    </row>
    <row r="329" spans="4:4" customFormat="1" ht="12" customHeight="1" x14ac:dyDescent="0.25">
      <c r="D329" s="64" t="s">
        <v>586</v>
      </c>
    </row>
    <row r="330" spans="4:4" customFormat="1" ht="12" customHeight="1" x14ac:dyDescent="0.25">
      <c r="D330" s="64" t="s">
        <v>587</v>
      </c>
    </row>
    <row r="331" spans="4:4" customFormat="1" ht="12" customHeight="1" x14ac:dyDescent="0.25">
      <c r="D331" s="64" t="s">
        <v>211</v>
      </c>
    </row>
    <row r="332" spans="4:4" customFormat="1" ht="12" customHeight="1" x14ac:dyDescent="0.25">
      <c r="D332" s="64" t="s">
        <v>588</v>
      </c>
    </row>
    <row r="333" spans="4:4" customFormat="1" ht="12" customHeight="1" x14ac:dyDescent="0.25">
      <c r="D333" s="64" t="s">
        <v>589</v>
      </c>
    </row>
    <row r="334" spans="4:4" customFormat="1" ht="12" customHeight="1" x14ac:dyDescent="0.25">
      <c r="D334" s="64" t="s">
        <v>590</v>
      </c>
    </row>
    <row r="335" spans="4:4" customFormat="1" ht="12" customHeight="1" x14ac:dyDescent="0.25">
      <c r="D335" s="64" t="s">
        <v>591</v>
      </c>
    </row>
    <row r="336" spans="4:4" customFormat="1" ht="12" customHeight="1" x14ac:dyDescent="0.25">
      <c r="D336" s="64" t="s">
        <v>592</v>
      </c>
    </row>
    <row r="337" spans="4:4" customFormat="1" ht="12" customHeight="1" x14ac:dyDescent="0.25">
      <c r="D337" s="64" t="s">
        <v>593</v>
      </c>
    </row>
    <row r="338" spans="4:4" customFormat="1" ht="12" customHeight="1" x14ac:dyDescent="0.2">
      <c r="D338" s="65" t="s">
        <v>210</v>
      </c>
    </row>
    <row r="339" spans="4:4" customFormat="1" ht="12" customHeight="1" x14ac:dyDescent="0.25">
      <c r="D339" s="64" t="s">
        <v>594</v>
      </c>
    </row>
    <row r="340" spans="4:4" customFormat="1" ht="12" customHeight="1" x14ac:dyDescent="0.25">
      <c r="D340" s="64" t="s">
        <v>595</v>
      </c>
    </row>
    <row r="341" spans="4:4" customFormat="1" ht="12" customHeight="1" x14ac:dyDescent="0.25">
      <c r="D341" s="64" t="s">
        <v>596</v>
      </c>
    </row>
    <row r="342" spans="4:4" customFormat="1" ht="12" customHeight="1" x14ac:dyDescent="0.2">
      <c r="D342" s="65" t="s">
        <v>209</v>
      </c>
    </row>
    <row r="343" spans="4:4" customFormat="1" ht="12" customHeight="1" x14ac:dyDescent="0.25">
      <c r="D343" s="64" t="s">
        <v>895</v>
      </c>
    </row>
    <row r="344" spans="4:4" customFormat="1" ht="12" customHeight="1" x14ac:dyDescent="0.25">
      <c r="D344" s="64" t="s">
        <v>597</v>
      </c>
    </row>
    <row r="345" spans="4:4" customFormat="1" ht="12" customHeight="1" x14ac:dyDescent="0.25">
      <c r="D345" s="64" t="s">
        <v>598</v>
      </c>
    </row>
    <row r="346" spans="4:4" customFormat="1" ht="12" customHeight="1" x14ac:dyDescent="0.25">
      <c r="D346" s="64" t="s">
        <v>599</v>
      </c>
    </row>
    <row r="347" spans="4:4" customFormat="1" ht="12" customHeight="1" x14ac:dyDescent="0.25">
      <c r="D347" s="64" t="s">
        <v>600</v>
      </c>
    </row>
    <row r="348" spans="4:4" customFormat="1" ht="12" customHeight="1" x14ac:dyDescent="0.2">
      <c r="D348" s="65" t="s">
        <v>208</v>
      </c>
    </row>
    <row r="349" spans="4:4" customFormat="1" ht="12" customHeight="1" x14ac:dyDescent="0.25">
      <c r="D349" s="64" t="s">
        <v>601</v>
      </c>
    </row>
    <row r="350" spans="4:4" customFormat="1" ht="12" customHeight="1" x14ac:dyDescent="0.25">
      <c r="D350" s="64" t="s">
        <v>602</v>
      </c>
    </row>
    <row r="351" spans="4:4" customFormat="1" ht="12" customHeight="1" x14ac:dyDescent="0.2">
      <c r="D351" s="66" t="s">
        <v>849</v>
      </c>
    </row>
    <row r="352" spans="4:4" customFormat="1" ht="12" customHeight="1" x14ac:dyDescent="0.2">
      <c r="D352" s="65" t="s">
        <v>207</v>
      </c>
    </row>
    <row r="353" spans="4:4" customFormat="1" ht="12" customHeight="1" x14ac:dyDescent="0.25">
      <c r="D353" s="64" t="s">
        <v>896</v>
      </c>
    </row>
    <row r="354" spans="4:4" customFormat="1" ht="12" customHeight="1" x14ac:dyDescent="0.25">
      <c r="D354" s="64" t="s">
        <v>104</v>
      </c>
    </row>
    <row r="355" spans="4:4" customFormat="1" ht="12" customHeight="1" x14ac:dyDescent="0.2">
      <c r="D355" s="65" t="s">
        <v>206</v>
      </c>
    </row>
    <row r="356" spans="4:4" customFormat="1" ht="12" customHeight="1" x14ac:dyDescent="0.25">
      <c r="D356" s="64" t="s">
        <v>897</v>
      </c>
    </row>
    <row r="357" spans="4:4" customFormat="1" ht="12" customHeight="1" x14ac:dyDescent="0.25">
      <c r="D357" s="64" t="s">
        <v>107</v>
      </c>
    </row>
    <row r="358" spans="4:4" customFormat="1" ht="12" customHeight="1" x14ac:dyDescent="0.2">
      <c r="D358" s="65" t="s">
        <v>205</v>
      </c>
    </row>
    <row r="359" spans="4:4" customFormat="1" ht="12" customHeight="1" x14ac:dyDescent="0.25">
      <c r="D359" s="64" t="s">
        <v>898</v>
      </c>
    </row>
    <row r="360" spans="4:4" customFormat="1" ht="12" customHeight="1" x14ac:dyDescent="0.25">
      <c r="D360" s="64" t="s">
        <v>603</v>
      </c>
    </row>
    <row r="361" spans="4:4" customFormat="1" ht="12" customHeight="1" x14ac:dyDescent="0.2">
      <c r="D361" s="66" t="s">
        <v>773</v>
      </c>
    </row>
    <row r="362" spans="4:4" customFormat="1" ht="12" customHeight="1" x14ac:dyDescent="0.2">
      <c r="D362" s="65" t="s">
        <v>204</v>
      </c>
    </row>
    <row r="363" spans="4:4" customFormat="1" ht="12" customHeight="1" x14ac:dyDescent="0.25">
      <c r="D363" s="64" t="s">
        <v>56</v>
      </c>
    </row>
    <row r="364" spans="4:4" customFormat="1" ht="12" customHeight="1" x14ac:dyDescent="0.25">
      <c r="D364" s="64" t="s">
        <v>604</v>
      </c>
    </row>
    <row r="365" spans="4:4" customFormat="1" ht="12" customHeight="1" x14ac:dyDescent="0.2">
      <c r="D365" s="65" t="s">
        <v>203</v>
      </c>
    </row>
    <row r="366" spans="4:4" customFormat="1" ht="12" customHeight="1" x14ac:dyDescent="0.2">
      <c r="D366" s="66" t="s">
        <v>867</v>
      </c>
    </row>
    <row r="367" spans="4:4" customFormat="1" ht="12" customHeight="1" x14ac:dyDescent="0.2">
      <c r="D367" s="65" t="s">
        <v>202</v>
      </c>
    </row>
    <row r="368" spans="4:4" customFormat="1" ht="12" customHeight="1" x14ac:dyDescent="0.2">
      <c r="D368" s="65" t="s">
        <v>201</v>
      </c>
    </row>
    <row r="369" spans="4:4" customFormat="1" ht="12" customHeight="1" x14ac:dyDescent="0.2">
      <c r="D369" s="65" t="s">
        <v>200</v>
      </c>
    </row>
    <row r="370" spans="4:4" customFormat="1" ht="12" customHeight="1" x14ac:dyDescent="0.2">
      <c r="D370" s="65" t="s">
        <v>199</v>
      </c>
    </row>
    <row r="371" spans="4:4" customFormat="1" ht="12" customHeight="1" x14ac:dyDescent="0.25">
      <c r="D371" s="64" t="s">
        <v>42</v>
      </c>
    </row>
    <row r="372" spans="4:4" customFormat="1" ht="12" customHeight="1" x14ac:dyDescent="0.25">
      <c r="D372" s="64" t="s">
        <v>605</v>
      </c>
    </row>
    <row r="373" spans="4:4" customFormat="1" ht="12" customHeight="1" x14ac:dyDescent="0.25">
      <c r="D373" s="64" t="s">
        <v>606</v>
      </c>
    </row>
    <row r="374" spans="4:4" customFormat="1" ht="12" customHeight="1" x14ac:dyDescent="0.2">
      <c r="D374" s="66" t="s">
        <v>838</v>
      </c>
    </row>
    <row r="375" spans="4:4" customFormat="1" ht="12" customHeight="1" x14ac:dyDescent="0.2">
      <c r="D375" s="65" t="s">
        <v>112</v>
      </c>
    </row>
    <row r="376" spans="4:4" customFormat="1" ht="12" customHeight="1" x14ac:dyDescent="0.2">
      <c r="D376" s="65" t="s">
        <v>120</v>
      </c>
    </row>
    <row r="377" spans="4:4" customFormat="1" ht="12" customHeight="1" x14ac:dyDescent="0.25">
      <c r="D377" s="64" t="s">
        <v>607</v>
      </c>
    </row>
    <row r="378" spans="4:4" customFormat="1" ht="12" customHeight="1" x14ac:dyDescent="0.2">
      <c r="D378" s="66" t="s">
        <v>766</v>
      </c>
    </row>
    <row r="379" spans="4:4" customFormat="1" ht="12" customHeight="1" x14ac:dyDescent="0.25">
      <c r="D379" s="64" t="s">
        <v>58</v>
      </c>
    </row>
    <row r="380" spans="4:4" customFormat="1" ht="12" customHeight="1" x14ac:dyDescent="0.25">
      <c r="D380" s="64" t="s">
        <v>608</v>
      </c>
    </row>
    <row r="381" spans="4:4" customFormat="1" ht="12" customHeight="1" x14ac:dyDescent="0.25">
      <c r="D381" s="64" t="s">
        <v>609</v>
      </c>
    </row>
    <row r="382" spans="4:4" customFormat="1" ht="12" customHeight="1" x14ac:dyDescent="0.25">
      <c r="D382" s="64" t="s">
        <v>610</v>
      </c>
    </row>
    <row r="383" spans="4:4" customFormat="1" ht="12" customHeight="1" x14ac:dyDescent="0.2">
      <c r="D383" s="66" t="s">
        <v>780</v>
      </c>
    </row>
    <row r="384" spans="4:4" customFormat="1" ht="12" customHeight="1" x14ac:dyDescent="0.2">
      <c r="D384" s="66" t="s">
        <v>775</v>
      </c>
    </row>
    <row r="385" spans="4:4" customFormat="1" ht="12" customHeight="1" x14ac:dyDescent="0.2">
      <c r="D385" s="65" t="s">
        <v>198</v>
      </c>
    </row>
    <row r="386" spans="4:4" customFormat="1" ht="12" customHeight="1" x14ac:dyDescent="0.2">
      <c r="D386" s="65" t="s">
        <v>197</v>
      </c>
    </row>
    <row r="387" spans="4:4" customFormat="1" ht="12" customHeight="1" x14ac:dyDescent="0.25">
      <c r="D387" s="64" t="s">
        <v>611</v>
      </c>
    </row>
    <row r="388" spans="4:4" customFormat="1" ht="12" customHeight="1" x14ac:dyDescent="0.25">
      <c r="D388" s="64" t="s">
        <v>612</v>
      </c>
    </row>
    <row r="389" spans="4:4" customFormat="1" ht="12" customHeight="1" x14ac:dyDescent="0.2">
      <c r="D389" s="65" t="s">
        <v>96</v>
      </c>
    </row>
    <row r="390" spans="4:4" customFormat="1" ht="12" customHeight="1" x14ac:dyDescent="0.25">
      <c r="D390" s="64" t="s">
        <v>899</v>
      </c>
    </row>
    <row r="391" spans="4:4" customFormat="1" ht="12" customHeight="1" x14ac:dyDescent="0.25">
      <c r="D391" s="64" t="s">
        <v>613</v>
      </c>
    </row>
    <row r="392" spans="4:4" customFormat="1" ht="12" customHeight="1" x14ac:dyDescent="0.2">
      <c r="D392" s="65" t="s">
        <v>196</v>
      </c>
    </row>
    <row r="393" spans="4:4" customFormat="1" ht="12" customHeight="1" x14ac:dyDescent="0.2">
      <c r="D393" s="65" t="s">
        <v>195</v>
      </c>
    </row>
    <row r="394" spans="4:4" customFormat="1" ht="12" customHeight="1" x14ac:dyDescent="0.2">
      <c r="D394" s="66" t="s">
        <v>815</v>
      </c>
    </row>
    <row r="395" spans="4:4" customFormat="1" ht="12" customHeight="1" x14ac:dyDescent="0.25">
      <c r="D395" s="64" t="s">
        <v>614</v>
      </c>
    </row>
    <row r="396" spans="4:4" customFormat="1" ht="12" customHeight="1" x14ac:dyDescent="0.25">
      <c r="D396" s="64" t="s">
        <v>615</v>
      </c>
    </row>
    <row r="397" spans="4:4" customFormat="1" ht="12" customHeight="1" x14ac:dyDescent="0.2">
      <c r="D397" s="66" t="s">
        <v>860</v>
      </c>
    </row>
    <row r="398" spans="4:4" customFormat="1" ht="12" customHeight="1" x14ac:dyDescent="0.25">
      <c r="D398" s="64" t="s">
        <v>72</v>
      </c>
    </row>
    <row r="399" spans="4:4" customFormat="1" ht="12" customHeight="1" x14ac:dyDescent="0.2">
      <c r="D399" s="66" t="s">
        <v>765</v>
      </c>
    </row>
    <row r="400" spans="4:4" customFormat="1" ht="12" customHeight="1" x14ac:dyDescent="0.2">
      <c r="D400" s="66" t="s">
        <v>793</v>
      </c>
    </row>
    <row r="401" spans="4:4" customFormat="1" ht="12" customHeight="1" x14ac:dyDescent="0.2">
      <c r="D401" s="65" t="s">
        <v>194</v>
      </c>
    </row>
    <row r="402" spans="4:4" customFormat="1" ht="12" customHeight="1" x14ac:dyDescent="0.25">
      <c r="D402" s="64" t="s">
        <v>54</v>
      </c>
    </row>
    <row r="403" spans="4:4" customFormat="1" ht="12" customHeight="1" x14ac:dyDescent="0.2">
      <c r="D403" s="65" t="s">
        <v>124</v>
      </c>
    </row>
    <row r="404" spans="4:4" customFormat="1" ht="12" customHeight="1" x14ac:dyDescent="0.2">
      <c r="D404" s="65" t="s">
        <v>193</v>
      </c>
    </row>
    <row r="405" spans="4:4" customFormat="1" ht="12" customHeight="1" x14ac:dyDescent="0.2">
      <c r="D405" s="66" t="s">
        <v>777</v>
      </c>
    </row>
    <row r="406" spans="4:4" customFormat="1" ht="12" customHeight="1" x14ac:dyDescent="0.2">
      <c r="D406" s="65" t="s">
        <v>192</v>
      </c>
    </row>
    <row r="407" spans="4:4" customFormat="1" ht="12" customHeight="1" x14ac:dyDescent="0.2">
      <c r="D407" s="66" t="s">
        <v>807</v>
      </c>
    </row>
    <row r="408" spans="4:4" customFormat="1" ht="12" customHeight="1" x14ac:dyDescent="0.25">
      <c r="D408" s="64" t="s">
        <v>616</v>
      </c>
    </row>
    <row r="409" spans="4:4" customFormat="1" ht="12" customHeight="1" x14ac:dyDescent="0.25">
      <c r="D409" s="64" t="s">
        <v>617</v>
      </c>
    </row>
    <row r="410" spans="4:4" customFormat="1" ht="12" customHeight="1" x14ac:dyDescent="0.25">
      <c r="D410" s="64" t="s">
        <v>900</v>
      </c>
    </row>
    <row r="411" spans="4:4" customFormat="1" ht="12" customHeight="1" x14ac:dyDescent="0.25">
      <c r="D411" s="64" t="s">
        <v>121</v>
      </c>
    </row>
    <row r="412" spans="4:4" customFormat="1" ht="12" customHeight="1" x14ac:dyDescent="0.25">
      <c r="D412" s="64" t="s">
        <v>618</v>
      </c>
    </row>
    <row r="413" spans="4:4" customFormat="1" ht="12" customHeight="1" x14ac:dyDescent="0.2">
      <c r="D413" s="65" t="s">
        <v>191</v>
      </c>
    </row>
    <row r="414" spans="4:4" customFormat="1" ht="12" customHeight="1" x14ac:dyDescent="0.2">
      <c r="D414" s="65" t="s">
        <v>190</v>
      </c>
    </row>
    <row r="415" spans="4:4" customFormat="1" ht="12" customHeight="1" x14ac:dyDescent="0.2">
      <c r="D415" s="65" t="s">
        <v>472</v>
      </c>
    </row>
    <row r="416" spans="4:4" customFormat="1" ht="12" customHeight="1" x14ac:dyDescent="0.25">
      <c r="D416" s="64" t="s">
        <v>619</v>
      </c>
    </row>
    <row r="417" spans="4:4" customFormat="1" ht="12" customHeight="1" x14ac:dyDescent="0.2">
      <c r="D417" s="65" t="s">
        <v>189</v>
      </c>
    </row>
    <row r="418" spans="4:4" customFormat="1" ht="12" customHeight="1" x14ac:dyDescent="0.2">
      <c r="D418" s="66" t="s">
        <v>831</v>
      </c>
    </row>
    <row r="419" spans="4:4" customFormat="1" ht="12" customHeight="1" x14ac:dyDescent="0.25">
      <c r="D419" s="64" t="s">
        <v>620</v>
      </c>
    </row>
    <row r="420" spans="4:4" customFormat="1" ht="12" customHeight="1" x14ac:dyDescent="0.2">
      <c r="D420" s="65" t="s">
        <v>57</v>
      </c>
    </row>
    <row r="421" spans="4:4" customFormat="1" ht="12" customHeight="1" x14ac:dyDescent="0.25">
      <c r="D421" s="64" t="s">
        <v>621</v>
      </c>
    </row>
    <row r="422" spans="4:4" customFormat="1" ht="12" customHeight="1" x14ac:dyDescent="0.2">
      <c r="D422" s="65" t="s">
        <v>93</v>
      </c>
    </row>
    <row r="423" spans="4:4" customFormat="1" ht="12" customHeight="1" x14ac:dyDescent="0.25">
      <c r="D423" s="64" t="s">
        <v>901</v>
      </c>
    </row>
    <row r="424" spans="4:4" customFormat="1" ht="12" customHeight="1" x14ac:dyDescent="0.2">
      <c r="D424" s="65" t="s">
        <v>98</v>
      </c>
    </row>
    <row r="425" spans="4:4" customFormat="1" ht="12" customHeight="1" x14ac:dyDescent="0.25">
      <c r="D425" s="64" t="s">
        <v>100</v>
      </c>
    </row>
    <row r="426" spans="4:4" customFormat="1" ht="12" customHeight="1" x14ac:dyDescent="0.2">
      <c r="D426" s="66" t="s">
        <v>818</v>
      </c>
    </row>
    <row r="427" spans="4:4" customFormat="1" ht="12" customHeight="1" x14ac:dyDescent="0.2">
      <c r="D427" s="66" t="s">
        <v>819</v>
      </c>
    </row>
    <row r="428" spans="4:4" customFormat="1" ht="12" customHeight="1" x14ac:dyDescent="0.2">
      <c r="D428" s="66" t="s">
        <v>774</v>
      </c>
    </row>
    <row r="429" spans="4:4" customFormat="1" ht="12" customHeight="1" x14ac:dyDescent="0.2">
      <c r="D429" s="65" t="s">
        <v>188</v>
      </c>
    </row>
    <row r="430" spans="4:4" customFormat="1" ht="12" customHeight="1" x14ac:dyDescent="0.2">
      <c r="D430" s="65" t="s">
        <v>187</v>
      </c>
    </row>
    <row r="431" spans="4:4" customFormat="1" ht="12" customHeight="1" x14ac:dyDescent="0.2">
      <c r="D431" s="65" t="s">
        <v>186</v>
      </c>
    </row>
    <row r="432" spans="4:4" customFormat="1" ht="12" customHeight="1" x14ac:dyDescent="0.25">
      <c r="D432" s="64" t="s">
        <v>622</v>
      </c>
    </row>
    <row r="433" spans="4:4" customFormat="1" ht="12" customHeight="1" x14ac:dyDescent="0.2">
      <c r="D433" s="65" t="s">
        <v>185</v>
      </c>
    </row>
    <row r="434" spans="4:4" customFormat="1" ht="12" customHeight="1" x14ac:dyDescent="0.2">
      <c r="D434" s="66" t="s">
        <v>800</v>
      </c>
    </row>
    <row r="435" spans="4:4" customFormat="1" ht="12" customHeight="1" x14ac:dyDescent="0.2">
      <c r="D435" s="65" t="s">
        <v>101</v>
      </c>
    </row>
    <row r="436" spans="4:4" customFormat="1" ht="12" customHeight="1" x14ac:dyDescent="0.2">
      <c r="D436" s="66" t="s">
        <v>822</v>
      </c>
    </row>
    <row r="437" spans="4:4" customFormat="1" ht="12" customHeight="1" x14ac:dyDescent="0.2">
      <c r="D437" s="65" t="s">
        <v>109</v>
      </c>
    </row>
    <row r="438" spans="4:4" customFormat="1" ht="12" customHeight="1" x14ac:dyDescent="0.2">
      <c r="D438" s="65" t="s">
        <v>184</v>
      </c>
    </row>
    <row r="439" spans="4:4" customFormat="1" ht="12" customHeight="1" x14ac:dyDescent="0.25">
      <c r="D439" s="64" t="s">
        <v>183</v>
      </c>
    </row>
    <row r="440" spans="4:4" customFormat="1" ht="12" customHeight="1" x14ac:dyDescent="0.25">
      <c r="D440" s="64" t="s">
        <v>902</v>
      </c>
    </row>
    <row r="441" spans="4:4" customFormat="1" ht="12" customHeight="1" x14ac:dyDescent="0.2">
      <c r="D441" s="65" t="s">
        <v>182</v>
      </c>
    </row>
    <row r="442" spans="4:4" customFormat="1" ht="12" customHeight="1" x14ac:dyDescent="0.2">
      <c r="D442" s="65" t="s">
        <v>181</v>
      </c>
    </row>
    <row r="443" spans="4:4" customFormat="1" ht="12" customHeight="1" x14ac:dyDescent="0.25">
      <c r="D443" s="64" t="s">
        <v>623</v>
      </c>
    </row>
    <row r="444" spans="4:4" customFormat="1" ht="12" customHeight="1" x14ac:dyDescent="0.25">
      <c r="D444" s="64" t="s">
        <v>39</v>
      </c>
    </row>
    <row r="445" spans="4:4" customFormat="1" ht="12" customHeight="1" x14ac:dyDescent="0.2">
      <c r="D445" s="65" t="s">
        <v>180</v>
      </c>
    </row>
    <row r="446" spans="4:4" customFormat="1" ht="12" customHeight="1" x14ac:dyDescent="0.2">
      <c r="D446" s="65" t="s">
        <v>179</v>
      </c>
    </row>
    <row r="447" spans="4:4" customFormat="1" ht="12" customHeight="1" x14ac:dyDescent="0.2">
      <c r="D447" s="65" t="s">
        <v>178</v>
      </c>
    </row>
    <row r="448" spans="4:4" customFormat="1" ht="12" customHeight="1" x14ac:dyDescent="0.25">
      <c r="D448" s="64" t="s">
        <v>624</v>
      </c>
    </row>
    <row r="449" spans="4:4" customFormat="1" ht="12" customHeight="1" x14ac:dyDescent="0.25">
      <c r="D449" s="64" t="s">
        <v>625</v>
      </c>
    </row>
    <row r="450" spans="4:4" customFormat="1" ht="12" customHeight="1" x14ac:dyDescent="0.25">
      <c r="D450" s="64" t="s">
        <v>626</v>
      </c>
    </row>
    <row r="451" spans="4:4" customFormat="1" ht="12" customHeight="1" x14ac:dyDescent="0.2">
      <c r="D451" s="66" t="s">
        <v>828</v>
      </c>
    </row>
    <row r="452" spans="4:4" customFormat="1" ht="12" customHeight="1" x14ac:dyDescent="0.25">
      <c r="D452" s="64" t="s">
        <v>627</v>
      </c>
    </row>
    <row r="453" spans="4:4" customFormat="1" ht="12" customHeight="1" x14ac:dyDescent="0.25">
      <c r="D453" s="64" t="s">
        <v>628</v>
      </c>
    </row>
    <row r="454" spans="4:4" customFormat="1" ht="12" customHeight="1" x14ac:dyDescent="0.2">
      <c r="D454" s="65" t="s">
        <v>177</v>
      </c>
    </row>
    <row r="455" spans="4:4" customFormat="1" ht="12" customHeight="1" x14ac:dyDescent="0.2">
      <c r="D455" s="65" t="s">
        <v>176</v>
      </c>
    </row>
    <row r="456" spans="4:4" customFormat="1" ht="12" customHeight="1" x14ac:dyDescent="0.2">
      <c r="D456" s="65" t="s">
        <v>175</v>
      </c>
    </row>
    <row r="457" spans="4:4" customFormat="1" ht="12" customHeight="1" x14ac:dyDescent="0.2">
      <c r="D457" s="66" t="s">
        <v>847</v>
      </c>
    </row>
    <row r="458" spans="4:4" customFormat="1" ht="12" customHeight="1" x14ac:dyDescent="0.25">
      <c r="D458" s="64" t="s">
        <v>629</v>
      </c>
    </row>
    <row r="459" spans="4:4" customFormat="1" ht="12" customHeight="1" x14ac:dyDescent="0.25">
      <c r="D459" s="64" t="s">
        <v>130</v>
      </c>
    </row>
    <row r="460" spans="4:4" customFormat="1" ht="12" customHeight="1" x14ac:dyDescent="0.2">
      <c r="D460" s="65" t="s">
        <v>174</v>
      </c>
    </row>
    <row r="461" spans="4:4" customFormat="1" ht="12" customHeight="1" x14ac:dyDescent="0.25">
      <c r="D461" s="64" t="s">
        <v>630</v>
      </c>
    </row>
    <row r="462" spans="4:4" customFormat="1" ht="12" customHeight="1" x14ac:dyDescent="0.2">
      <c r="D462" s="65" t="s">
        <v>475</v>
      </c>
    </row>
    <row r="463" spans="4:4" customFormat="1" ht="12" customHeight="1" x14ac:dyDescent="0.25">
      <c r="D463" s="64" t="s">
        <v>631</v>
      </c>
    </row>
    <row r="464" spans="4:4" customFormat="1" ht="12" customHeight="1" x14ac:dyDescent="0.25">
      <c r="D464" s="64" t="s">
        <v>632</v>
      </c>
    </row>
    <row r="465" spans="4:4" customFormat="1" ht="12" customHeight="1" x14ac:dyDescent="0.25">
      <c r="D465" s="64" t="s">
        <v>633</v>
      </c>
    </row>
    <row r="466" spans="4:4" customFormat="1" ht="12" customHeight="1" x14ac:dyDescent="0.2">
      <c r="D466" s="66" t="s">
        <v>802</v>
      </c>
    </row>
    <row r="467" spans="4:4" customFormat="1" ht="12" customHeight="1" x14ac:dyDescent="0.2">
      <c r="D467" s="66" t="s">
        <v>805</v>
      </c>
    </row>
    <row r="468" spans="4:4" customFormat="1" ht="12" customHeight="1" x14ac:dyDescent="0.2">
      <c r="D468" s="65" t="s">
        <v>173</v>
      </c>
    </row>
    <row r="469" spans="4:4" customFormat="1" ht="12" customHeight="1" x14ac:dyDescent="0.25">
      <c r="D469" s="64" t="s">
        <v>634</v>
      </c>
    </row>
    <row r="470" spans="4:4" customFormat="1" ht="12" customHeight="1" x14ac:dyDescent="0.2">
      <c r="D470" s="65" t="s">
        <v>49</v>
      </c>
    </row>
    <row r="471" spans="4:4" customFormat="1" ht="12" customHeight="1" x14ac:dyDescent="0.2">
      <c r="D471" s="65" t="s">
        <v>126</v>
      </c>
    </row>
    <row r="472" spans="4:4" customFormat="1" ht="12" customHeight="1" x14ac:dyDescent="0.2">
      <c r="D472" s="65" t="s">
        <v>172</v>
      </c>
    </row>
    <row r="473" spans="4:4" customFormat="1" ht="12" customHeight="1" x14ac:dyDescent="0.2">
      <c r="D473" s="65" t="s">
        <v>171</v>
      </c>
    </row>
    <row r="474" spans="4:4" customFormat="1" ht="12" customHeight="1" x14ac:dyDescent="0.2">
      <c r="D474" s="65" t="s">
        <v>170</v>
      </c>
    </row>
    <row r="475" spans="4:4" customFormat="1" ht="12" customHeight="1" x14ac:dyDescent="0.25">
      <c r="D475" s="64" t="s">
        <v>635</v>
      </c>
    </row>
    <row r="476" spans="4:4" customFormat="1" ht="12" customHeight="1" x14ac:dyDescent="0.2">
      <c r="D476" s="65" t="s">
        <v>169</v>
      </c>
    </row>
    <row r="477" spans="4:4" customFormat="1" ht="12" customHeight="1" x14ac:dyDescent="0.25">
      <c r="D477" s="64" t="s">
        <v>636</v>
      </c>
    </row>
    <row r="478" spans="4:4" customFormat="1" ht="12" customHeight="1" x14ac:dyDescent="0.2">
      <c r="D478" s="65" t="s">
        <v>168</v>
      </c>
    </row>
    <row r="479" spans="4:4" customFormat="1" ht="12" customHeight="1" x14ac:dyDescent="0.2">
      <c r="D479" s="66" t="s">
        <v>789</v>
      </c>
    </row>
    <row r="480" spans="4:4" customFormat="1" ht="12" customHeight="1" x14ac:dyDescent="0.2">
      <c r="D480" s="66" t="s">
        <v>794</v>
      </c>
    </row>
    <row r="481" spans="4:4" customFormat="1" ht="12" customHeight="1" x14ac:dyDescent="0.2">
      <c r="D481" s="65" t="s">
        <v>167</v>
      </c>
    </row>
    <row r="482" spans="4:4" customFormat="1" ht="12" customHeight="1" x14ac:dyDescent="0.2">
      <c r="D482" s="66" t="s">
        <v>821</v>
      </c>
    </row>
    <row r="483" spans="4:4" customFormat="1" ht="12" customHeight="1" x14ac:dyDescent="0.2">
      <c r="D483" s="65" t="s">
        <v>166</v>
      </c>
    </row>
    <row r="484" spans="4:4" customFormat="1" ht="12" customHeight="1" x14ac:dyDescent="0.25">
      <c r="D484" s="64" t="s">
        <v>637</v>
      </c>
    </row>
    <row r="485" spans="4:4" customFormat="1" ht="12" customHeight="1" x14ac:dyDescent="0.2">
      <c r="D485" s="65" t="s">
        <v>165</v>
      </c>
    </row>
    <row r="486" spans="4:4" customFormat="1" ht="12" customHeight="1" x14ac:dyDescent="0.25">
      <c r="D486" s="64" t="s">
        <v>638</v>
      </c>
    </row>
    <row r="487" spans="4:4" customFormat="1" ht="12" customHeight="1" x14ac:dyDescent="0.2">
      <c r="D487" s="65" t="s">
        <v>67</v>
      </c>
    </row>
    <row r="488" spans="4:4" customFormat="1" ht="12" customHeight="1" x14ac:dyDescent="0.2">
      <c r="D488" s="65" t="s">
        <v>68</v>
      </c>
    </row>
    <row r="489" spans="4:4" customFormat="1" ht="12" customHeight="1" x14ac:dyDescent="0.2">
      <c r="D489" s="65" t="s">
        <v>71</v>
      </c>
    </row>
    <row r="490" spans="4:4" customFormat="1" ht="12" customHeight="1" x14ac:dyDescent="0.2">
      <c r="D490" s="66" t="s">
        <v>797</v>
      </c>
    </row>
    <row r="491" spans="4:4" customFormat="1" ht="12" customHeight="1" x14ac:dyDescent="0.25">
      <c r="D491" s="64" t="s">
        <v>639</v>
      </c>
    </row>
    <row r="492" spans="4:4" customFormat="1" ht="12" customHeight="1" x14ac:dyDescent="0.25">
      <c r="D492" s="64" t="s">
        <v>640</v>
      </c>
    </row>
    <row r="493" spans="4:4" customFormat="1" ht="12" customHeight="1" x14ac:dyDescent="0.25">
      <c r="D493" s="64" t="s">
        <v>641</v>
      </c>
    </row>
    <row r="494" spans="4:4" customFormat="1" ht="12" customHeight="1" x14ac:dyDescent="0.25">
      <c r="D494" s="64" t="s">
        <v>642</v>
      </c>
    </row>
    <row r="495" spans="4:4" customFormat="1" ht="12" customHeight="1" x14ac:dyDescent="0.25">
      <c r="D495" s="64" t="s">
        <v>643</v>
      </c>
    </row>
    <row r="496" spans="4:4" customFormat="1" ht="12" customHeight="1" x14ac:dyDescent="0.2">
      <c r="D496" s="66" t="s">
        <v>812</v>
      </c>
    </row>
    <row r="497" spans="4:4" customFormat="1" ht="12" customHeight="1" x14ac:dyDescent="0.25">
      <c r="D497" s="64" t="s">
        <v>644</v>
      </c>
    </row>
    <row r="498" spans="4:4" customFormat="1" ht="12" customHeight="1" x14ac:dyDescent="0.25">
      <c r="D498" s="64" t="s">
        <v>645</v>
      </c>
    </row>
    <row r="499" spans="4:4" ht="12" customHeight="1" x14ac:dyDescent="0.2">
      <c r="D499" s="65" t="s">
        <v>128</v>
      </c>
    </row>
    <row r="500" spans="4:4" ht="12" customHeight="1" x14ac:dyDescent="0.2">
      <c r="D500" s="65" t="s">
        <v>164</v>
      </c>
    </row>
    <row r="501" spans="4:4" ht="12" customHeight="1" x14ac:dyDescent="0.25">
      <c r="D501" s="64" t="s">
        <v>646</v>
      </c>
    </row>
    <row r="502" spans="4:4" ht="12" customHeight="1" x14ac:dyDescent="0.25">
      <c r="D502" s="64" t="s">
        <v>647</v>
      </c>
    </row>
    <row r="503" spans="4:4" ht="12" customHeight="1" x14ac:dyDescent="0.2">
      <c r="D503" s="65" t="s">
        <v>89</v>
      </c>
    </row>
    <row r="504" spans="4:4" ht="12" customHeight="1" x14ac:dyDescent="0.2">
      <c r="D504" s="66" t="s">
        <v>767</v>
      </c>
    </row>
    <row r="505" spans="4:4" ht="12" customHeight="1" x14ac:dyDescent="0.25">
      <c r="D505" s="64" t="s">
        <v>648</v>
      </c>
    </row>
    <row r="506" spans="4:4" ht="12" customHeight="1" x14ac:dyDescent="0.2">
      <c r="D506" s="66" t="s">
        <v>864</v>
      </c>
    </row>
    <row r="507" spans="4:4" ht="12" customHeight="1" x14ac:dyDescent="0.25">
      <c r="D507" s="64" t="s">
        <v>649</v>
      </c>
    </row>
    <row r="508" spans="4:4" ht="12" customHeight="1" x14ac:dyDescent="0.2">
      <c r="D508" s="65" t="s">
        <v>74</v>
      </c>
    </row>
    <row r="509" spans="4:4" ht="12" customHeight="1" x14ac:dyDescent="0.25">
      <c r="D509" s="64" t="s">
        <v>650</v>
      </c>
    </row>
    <row r="510" spans="4:4" ht="12" customHeight="1" x14ac:dyDescent="0.2">
      <c r="D510" s="65" t="s">
        <v>163</v>
      </c>
    </row>
    <row r="511" spans="4:4" ht="12" customHeight="1" x14ac:dyDescent="0.2">
      <c r="D511" s="65" t="s">
        <v>162</v>
      </c>
    </row>
    <row r="512" spans="4:4" ht="12" customHeight="1" x14ac:dyDescent="0.2">
      <c r="D512" s="66" t="s">
        <v>779</v>
      </c>
    </row>
    <row r="513" spans="4:4" ht="12" customHeight="1" x14ac:dyDescent="0.2">
      <c r="D513" s="65" t="s">
        <v>161</v>
      </c>
    </row>
    <row r="514" spans="4:4" ht="12" customHeight="1" x14ac:dyDescent="0.2">
      <c r="D514" s="66" t="s">
        <v>817</v>
      </c>
    </row>
    <row r="515" spans="4:4" ht="12" customHeight="1" x14ac:dyDescent="0.2">
      <c r="D515" s="66" t="s">
        <v>816</v>
      </c>
    </row>
    <row r="516" spans="4:4" ht="12" customHeight="1" x14ac:dyDescent="0.25">
      <c r="D516" s="64" t="s">
        <v>160</v>
      </c>
    </row>
    <row r="517" spans="4:4" ht="12" customHeight="1" x14ac:dyDescent="0.2">
      <c r="D517" s="65" t="s">
        <v>651</v>
      </c>
    </row>
    <row r="518" spans="4:4" ht="12" customHeight="1" x14ac:dyDescent="0.25">
      <c r="D518" s="64" t="s">
        <v>43</v>
      </c>
    </row>
    <row r="519" spans="4:4" ht="12" customHeight="1" x14ac:dyDescent="0.25">
      <c r="D519" s="64" t="s">
        <v>652</v>
      </c>
    </row>
    <row r="520" spans="4:4" ht="12" customHeight="1" x14ac:dyDescent="0.25">
      <c r="D520" s="64" t="s">
        <v>653</v>
      </c>
    </row>
    <row r="521" spans="4:4" ht="12" customHeight="1" x14ac:dyDescent="0.25">
      <c r="D521" s="64" t="s">
        <v>654</v>
      </c>
    </row>
    <row r="522" spans="4:4" ht="12" customHeight="1" x14ac:dyDescent="0.25">
      <c r="D522" s="64" t="s">
        <v>44</v>
      </c>
    </row>
    <row r="523" spans="4:4" ht="12" customHeight="1" x14ac:dyDescent="0.2">
      <c r="D523" s="65" t="s">
        <v>474</v>
      </c>
    </row>
    <row r="524" spans="4:4" ht="12" customHeight="1" x14ac:dyDescent="0.25">
      <c r="D524" s="64" t="s">
        <v>655</v>
      </c>
    </row>
    <row r="525" spans="4:4" ht="12" customHeight="1" x14ac:dyDescent="0.2">
      <c r="D525" s="66" t="s">
        <v>865</v>
      </c>
    </row>
    <row r="526" spans="4:4" ht="12" customHeight="1" x14ac:dyDescent="0.25">
      <c r="D526" s="64" t="s">
        <v>159</v>
      </c>
    </row>
    <row r="527" spans="4:4" ht="12" customHeight="1" x14ac:dyDescent="0.2">
      <c r="D527" s="65" t="s">
        <v>656</v>
      </c>
    </row>
    <row r="528" spans="4:4" ht="12" customHeight="1" x14ac:dyDescent="0.2">
      <c r="D528" s="65" t="s">
        <v>158</v>
      </c>
    </row>
    <row r="529" spans="4:4" ht="12" customHeight="1" x14ac:dyDescent="0.2">
      <c r="D529" s="66" t="s">
        <v>803</v>
      </c>
    </row>
    <row r="530" spans="4:4" ht="12" customHeight="1" x14ac:dyDescent="0.25">
      <c r="D530" s="64" t="s">
        <v>903</v>
      </c>
    </row>
    <row r="531" spans="4:4" ht="12" customHeight="1" x14ac:dyDescent="0.2">
      <c r="D531" s="65" t="s">
        <v>157</v>
      </c>
    </row>
    <row r="532" spans="4:4" ht="12" customHeight="1" x14ac:dyDescent="0.25">
      <c r="D532" s="64" t="s">
        <v>657</v>
      </c>
    </row>
    <row r="533" spans="4:4" ht="12" customHeight="1" x14ac:dyDescent="0.2">
      <c r="D533" s="66" t="s">
        <v>866</v>
      </c>
    </row>
    <row r="534" spans="4:4" ht="12" customHeight="1" x14ac:dyDescent="0.2">
      <c r="D534" s="65" t="s">
        <v>156</v>
      </c>
    </row>
    <row r="535" spans="4:4" ht="12" customHeight="1" x14ac:dyDescent="0.2">
      <c r="D535" s="66" t="s">
        <v>853</v>
      </c>
    </row>
    <row r="536" spans="4:4" ht="12" customHeight="1" x14ac:dyDescent="0.2">
      <c r="D536" s="65" t="s">
        <v>45</v>
      </c>
    </row>
    <row r="537" spans="4:4" ht="12" customHeight="1" x14ac:dyDescent="0.2">
      <c r="D537" s="66" t="s">
        <v>829</v>
      </c>
    </row>
    <row r="538" spans="4:4" ht="12" customHeight="1" x14ac:dyDescent="0.2">
      <c r="D538" s="66" t="s">
        <v>762</v>
      </c>
    </row>
    <row r="539" spans="4:4" ht="12" customHeight="1" x14ac:dyDescent="0.25">
      <c r="D539" s="64" t="s">
        <v>658</v>
      </c>
    </row>
    <row r="540" spans="4:4" ht="12" customHeight="1" x14ac:dyDescent="0.2">
      <c r="D540" s="65" t="s">
        <v>155</v>
      </c>
    </row>
    <row r="541" spans="4:4" ht="12" customHeight="1" x14ac:dyDescent="0.25">
      <c r="D541" s="64" t="s">
        <v>69</v>
      </c>
    </row>
    <row r="542" spans="4:4" ht="12" customHeight="1" x14ac:dyDescent="0.2">
      <c r="D542" s="65" t="s">
        <v>154</v>
      </c>
    </row>
    <row r="543" spans="4:4" ht="12" customHeight="1" x14ac:dyDescent="0.2">
      <c r="D543" s="66" t="s">
        <v>811</v>
      </c>
    </row>
    <row r="544" spans="4:4" ht="12" customHeight="1" x14ac:dyDescent="0.2">
      <c r="D544" s="65" t="s">
        <v>153</v>
      </c>
    </row>
    <row r="545" spans="4:4" ht="12" customHeight="1" x14ac:dyDescent="0.25">
      <c r="D545" s="64" t="s">
        <v>659</v>
      </c>
    </row>
    <row r="546" spans="4:4" ht="12" customHeight="1" x14ac:dyDescent="0.25">
      <c r="D546" s="64" t="s">
        <v>660</v>
      </c>
    </row>
    <row r="547" spans="4:4" ht="12" customHeight="1" x14ac:dyDescent="0.25">
      <c r="D547" s="64" t="s">
        <v>661</v>
      </c>
    </row>
    <row r="548" spans="4:4" ht="12" customHeight="1" x14ac:dyDescent="0.2">
      <c r="D548" s="65" t="s">
        <v>152</v>
      </c>
    </row>
    <row r="549" spans="4:4" ht="12" customHeight="1" x14ac:dyDescent="0.25">
      <c r="D549" s="64" t="s">
        <v>904</v>
      </c>
    </row>
    <row r="550" spans="4:4" ht="12" customHeight="1" x14ac:dyDescent="0.25">
      <c r="D550" s="64" t="s">
        <v>151</v>
      </c>
    </row>
    <row r="551" spans="4:4" ht="12" customHeight="1" x14ac:dyDescent="0.2">
      <c r="D551" s="65" t="s">
        <v>150</v>
      </c>
    </row>
    <row r="552" spans="4:4" ht="12" customHeight="1" x14ac:dyDescent="0.2">
      <c r="D552" s="65" t="s">
        <v>149</v>
      </c>
    </row>
    <row r="553" spans="4:4" ht="12" customHeight="1" x14ac:dyDescent="0.2">
      <c r="D553" s="65" t="s">
        <v>148</v>
      </c>
    </row>
    <row r="554" spans="4:4" ht="12" customHeight="1" x14ac:dyDescent="0.2">
      <c r="D554" s="65" t="s">
        <v>147</v>
      </c>
    </row>
    <row r="555" spans="4:4" ht="12" customHeight="1" x14ac:dyDescent="0.2">
      <c r="D555" s="65" t="s">
        <v>146</v>
      </c>
    </row>
    <row r="556" spans="4:4" ht="12" customHeight="1" x14ac:dyDescent="0.2">
      <c r="D556" s="66" t="s">
        <v>788</v>
      </c>
    </row>
    <row r="557" spans="4:4" ht="12" customHeight="1" x14ac:dyDescent="0.25">
      <c r="D557" s="64" t="s">
        <v>48</v>
      </c>
    </row>
    <row r="558" spans="4:4" ht="12" customHeight="1" x14ac:dyDescent="0.2">
      <c r="D558" s="66" t="s">
        <v>782</v>
      </c>
    </row>
    <row r="559" spans="4:4" ht="12" customHeight="1" x14ac:dyDescent="0.25">
      <c r="D559" s="64" t="s">
        <v>905</v>
      </c>
    </row>
    <row r="560" spans="4:4" ht="12" customHeight="1" x14ac:dyDescent="0.25">
      <c r="D560" s="64" t="s">
        <v>662</v>
      </c>
    </row>
    <row r="561" spans="4:4" ht="12" customHeight="1" x14ac:dyDescent="0.2">
      <c r="D561" s="65" t="s">
        <v>145</v>
      </c>
    </row>
    <row r="562" spans="4:4" ht="12" customHeight="1" x14ac:dyDescent="0.2">
      <c r="D562" s="66" t="s">
        <v>781</v>
      </c>
    </row>
    <row r="563" spans="4:4" ht="12" customHeight="1" x14ac:dyDescent="0.2">
      <c r="D563" s="65" t="s">
        <v>144</v>
      </c>
    </row>
    <row r="564" spans="4:4" ht="12" customHeight="1" x14ac:dyDescent="0.25">
      <c r="D564" s="64" t="s">
        <v>663</v>
      </c>
    </row>
    <row r="565" spans="4:4" ht="12" customHeight="1" x14ac:dyDescent="0.25">
      <c r="D565" s="64" t="s">
        <v>59</v>
      </c>
    </row>
    <row r="566" spans="4:4" ht="12" customHeight="1" x14ac:dyDescent="0.25">
      <c r="D566" s="64" t="s">
        <v>64</v>
      </c>
    </row>
    <row r="567" spans="4:4" ht="12" customHeight="1" x14ac:dyDescent="0.2">
      <c r="D567" s="66" t="s">
        <v>783</v>
      </c>
    </row>
    <row r="568" spans="4:4" ht="12" customHeight="1" x14ac:dyDescent="0.2">
      <c r="D568" s="65" t="s">
        <v>15</v>
      </c>
    </row>
    <row r="569" spans="4:4" ht="12" customHeight="1" x14ac:dyDescent="0.2">
      <c r="D569" s="65" t="s">
        <v>102</v>
      </c>
    </row>
    <row r="570" spans="4:4" ht="12" customHeight="1" x14ac:dyDescent="0.2">
      <c r="D570" s="66" t="s">
        <v>848</v>
      </c>
    </row>
    <row r="571" spans="4:4" ht="12" customHeight="1" x14ac:dyDescent="0.25">
      <c r="D571" s="64" t="s">
        <v>664</v>
      </c>
    </row>
    <row r="572" spans="4:4" ht="12" customHeight="1" x14ac:dyDescent="0.25">
      <c r="D572" s="64" t="s">
        <v>665</v>
      </c>
    </row>
    <row r="573" spans="4:4" ht="12" customHeight="1" x14ac:dyDescent="0.2">
      <c r="D573" s="66" t="s">
        <v>852</v>
      </c>
    </row>
    <row r="574" spans="4:4" ht="12" customHeight="1" x14ac:dyDescent="0.25">
      <c r="D574" s="64" t="s">
        <v>666</v>
      </c>
    </row>
    <row r="575" spans="4:4" ht="12" customHeight="1" x14ac:dyDescent="0.2">
      <c r="D575" s="66" t="s">
        <v>851</v>
      </c>
    </row>
    <row r="576" spans="4:4" ht="12" customHeight="1" x14ac:dyDescent="0.2">
      <c r="D576" s="66" t="s">
        <v>845</v>
      </c>
    </row>
    <row r="577" spans="4:4" ht="12" customHeight="1" x14ac:dyDescent="0.25">
      <c r="D577" s="64" t="s">
        <v>667</v>
      </c>
    </row>
    <row r="578" spans="4:4" ht="12" customHeight="1" x14ac:dyDescent="0.25">
      <c r="D578" s="64" t="s">
        <v>668</v>
      </c>
    </row>
    <row r="579" spans="4:4" ht="12" customHeight="1" x14ac:dyDescent="0.2">
      <c r="D579" s="66" t="s">
        <v>850</v>
      </c>
    </row>
    <row r="580" spans="4:4" ht="12" customHeight="1" x14ac:dyDescent="0.2">
      <c r="D580" s="65" t="s">
        <v>143</v>
      </c>
    </row>
    <row r="581" spans="4:4" ht="12" customHeight="1" x14ac:dyDescent="0.25">
      <c r="D581" s="64" t="s">
        <v>669</v>
      </c>
    </row>
    <row r="582" spans="4:4" ht="12" customHeight="1" x14ac:dyDescent="0.2">
      <c r="D582" s="65" t="s">
        <v>73</v>
      </c>
    </row>
    <row r="583" spans="4:4" ht="12" customHeight="1" x14ac:dyDescent="0.2">
      <c r="D583" s="66" t="s">
        <v>806</v>
      </c>
    </row>
    <row r="584" spans="4:4" ht="12" customHeight="1" x14ac:dyDescent="0.25">
      <c r="D584" s="64" t="s">
        <v>670</v>
      </c>
    </row>
    <row r="585" spans="4:4" ht="12" customHeight="1" x14ac:dyDescent="0.2">
      <c r="D585" s="65" t="s">
        <v>142</v>
      </c>
    </row>
    <row r="586" spans="4:4" ht="12" customHeight="1" x14ac:dyDescent="0.2">
      <c r="D586" s="65" t="s">
        <v>53</v>
      </c>
    </row>
    <row r="587" spans="4:4" ht="12" customHeight="1" x14ac:dyDescent="0.2">
      <c r="D587" s="65" t="s">
        <v>141</v>
      </c>
    </row>
    <row r="588" spans="4:4" ht="12" customHeight="1" x14ac:dyDescent="0.25">
      <c r="D588" s="64" t="s">
        <v>671</v>
      </c>
    </row>
    <row r="589" spans="4:4" ht="12" customHeight="1" x14ac:dyDescent="0.2">
      <c r="D589" s="65" t="s">
        <v>140</v>
      </c>
    </row>
    <row r="590" spans="4:4" ht="12" customHeight="1" x14ac:dyDescent="0.25">
      <c r="D590" s="64" t="s">
        <v>672</v>
      </c>
    </row>
    <row r="591" spans="4:4" ht="12" customHeight="1" x14ac:dyDescent="0.2">
      <c r="D591" s="65" t="s">
        <v>139</v>
      </c>
    </row>
    <row r="592" spans="4:4" ht="12" customHeight="1" x14ac:dyDescent="0.25">
      <c r="D592" s="64" t="s">
        <v>673</v>
      </c>
    </row>
    <row r="593" spans="4:4" ht="12" customHeight="1" x14ac:dyDescent="0.25">
      <c r="D593" s="64" t="s">
        <v>674</v>
      </c>
    </row>
    <row r="594" spans="4:4" ht="12" customHeight="1" x14ac:dyDescent="0.2">
      <c r="D594" s="66" t="s">
        <v>855</v>
      </c>
    </row>
    <row r="595" spans="4:4" ht="12" customHeight="1" x14ac:dyDescent="0.2">
      <c r="D595" s="66" t="s">
        <v>768</v>
      </c>
    </row>
    <row r="596" spans="4:4" ht="12" customHeight="1" x14ac:dyDescent="0.2">
      <c r="D596" s="65" t="s">
        <v>138</v>
      </c>
    </row>
    <row r="597" spans="4:4" ht="12" customHeight="1" x14ac:dyDescent="0.25">
      <c r="D597" s="64" t="s">
        <v>675</v>
      </c>
    </row>
    <row r="598" spans="4:4" ht="12" customHeight="1" x14ac:dyDescent="0.2">
      <c r="D598" s="65" t="s">
        <v>137</v>
      </c>
    </row>
    <row r="599" spans="4:4" ht="12" customHeight="1" x14ac:dyDescent="0.2">
      <c r="D599" s="65" t="s">
        <v>136</v>
      </c>
    </row>
    <row r="600" spans="4:4" ht="12" customHeight="1" x14ac:dyDescent="0.2">
      <c r="D600" s="65" t="s">
        <v>127</v>
      </c>
    </row>
    <row r="601" spans="4:4" ht="12" customHeight="1" x14ac:dyDescent="0.25">
      <c r="D601" s="64" t="s">
        <v>676</v>
      </c>
    </row>
    <row r="602" spans="4:4" ht="12" customHeight="1" x14ac:dyDescent="0.2">
      <c r="D602" s="66" t="s">
        <v>820</v>
      </c>
    </row>
    <row r="603" spans="4:4" ht="12" customHeight="1" x14ac:dyDescent="0.2">
      <c r="D603" s="65" t="s">
        <v>677</v>
      </c>
    </row>
    <row r="604" spans="4:4" ht="12" customHeight="1" x14ac:dyDescent="0.2">
      <c r="D604" s="65" t="s">
        <v>135</v>
      </c>
    </row>
    <row r="605" spans="4:4" ht="12" customHeight="1" x14ac:dyDescent="0.25">
      <c r="D605" s="64" t="s">
        <v>906</v>
      </c>
    </row>
    <row r="606" spans="4:4" ht="12" customHeight="1" x14ac:dyDescent="0.2">
      <c r="D606"/>
    </row>
    <row r="607" spans="4:4" ht="12" customHeight="1" x14ac:dyDescent="0.2">
      <c r="D607"/>
    </row>
    <row r="608" spans="4:4" ht="12" customHeight="1" x14ac:dyDescent="0.2">
      <c r="D608"/>
    </row>
    <row r="609" spans="4:4" ht="12" customHeight="1" x14ac:dyDescent="0.2">
      <c r="D609"/>
    </row>
    <row r="610" spans="4:4" ht="12" customHeight="1" x14ac:dyDescent="0.2">
      <c r="D610"/>
    </row>
    <row r="611" spans="4:4" ht="12" customHeight="1" x14ac:dyDescent="0.2">
      <c r="D611"/>
    </row>
    <row r="612" spans="4:4" ht="12" customHeight="1" x14ac:dyDescent="0.2">
      <c r="D612"/>
    </row>
    <row r="613" spans="4:4" ht="12" customHeight="1" x14ac:dyDescent="0.2">
      <c r="D613"/>
    </row>
    <row r="614" spans="4:4" ht="12" customHeight="1" x14ac:dyDescent="0.2">
      <c r="D614"/>
    </row>
    <row r="615" spans="4:4" ht="12" customHeight="1" x14ac:dyDescent="0.2">
      <c r="D615"/>
    </row>
    <row r="616" spans="4:4" ht="12" customHeight="1" x14ac:dyDescent="0.2">
      <c r="D616"/>
    </row>
    <row r="617" spans="4:4" ht="12" customHeight="1" x14ac:dyDescent="0.2">
      <c r="D617"/>
    </row>
    <row r="618" spans="4:4" ht="12" customHeight="1" x14ac:dyDescent="0.2">
      <c r="D618"/>
    </row>
    <row r="619" spans="4:4" ht="12" customHeight="1" x14ac:dyDescent="0.2">
      <c r="D619"/>
    </row>
    <row r="620" spans="4:4" ht="12" customHeight="1" x14ac:dyDescent="0.2">
      <c r="D620"/>
    </row>
    <row r="621" spans="4:4" ht="12" customHeight="1" x14ac:dyDescent="0.2">
      <c r="D621"/>
    </row>
    <row r="622" spans="4:4" ht="12" customHeight="1" x14ac:dyDescent="0.2">
      <c r="D622"/>
    </row>
    <row r="623" spans="4:4" ht="12" customHeight="1" x14ac:dyDescent="0.2">
      <c r="D623"/>
    </row>
    <row r="624" spans="4:4" ht="12" customHeight="1" x14ac:dyDescent="0.2">
      <c r="D624"/>
    </row>
    <row r="625" spans="4:4" ht="12" customHeight="1" x14ac:dyDescent="0.2">
      <c r="D625"/>
    </row>
    <row r="626" spans="4:4" ht="12" customHeight="1" x14ac:dyDescent="0.2">
      <c r="D626"/>
    </row>
    <row r="627" spans="4:4" ht="12" customHeight="1" x14ac:dyDescent="0.2">
      <c r="D627"/>
    </row>
    <row r="628" spans="4:4" ht="12" customHeight="1" x14ac:dyDescent="0.2">
      <c r="D628"/>
    </row>
    <row r="629" spans="4:4" ht="12" customHeight="1" x14ac:dyDescent="0.2">
      <c r="D629"/>
    </row>
    <row r="630" spans="4:4" ht="12" customHeight="1" x14ac:dyDescent="0.2">
      <c r="D630"/>
    </row>
    <row r="631" spans="4:4" ht="12" customHeight="1" x14ac:dyDescent="0.2">
      <c r="D631"/>
    </row>
    <row r="632" spans="4:4" ht="12" customHeight="1" x14ac:dyDescent="0.2">
      <c r="D632"/>
    </row>
    <row r="633" spans="4:4" ht="12" customHeight="1" x14ac:dyDescent="0.2">
      <c r="D633"/>
    </row>
    <row r="634" spans="4:4" ht="12" customHeight="1" x14ac:dyDescent="0.2">
      <c r="D634"/>
    </row>
    <row r="635" spans="4:4" ht="12" customHeight="1" x14ac:dyDescent="0.2">
      <c r="D635"/>
    </row>
    <row r="636" spans="4:4" ht="12" customHeight="1" x14ac:dyDescent="0.2">
      <c r="D636"/>
    </row>
    <row r="637" spans="4:4" ht="12" customHeight="1" x14ac:dyDescent="0.2">
      <c r="D637"/>
    </row>
    <row r="638" spans="4:4" ht="12" customHeight="1" x14ac:dyDescent="0.2">
      <c r="D638"/>
    </row>
    <row r="639" spans="4:4" ht="12" customHeight="1" x14ac:dyDescent="0.2">
      <c r="D639"/>
    </row>
    <row r="640" spans="4:4" ht="12" customHeight="1" x14ac:dyDescent="0.2">
      <c r="D640"/>
    </row>
    <row r="641" spans="4:4" ht="12" customHeight="1" x14ac:dyDescent="0.2">
      <c r="D641"/>
    </row>
    <row r="642" spans="4:4" ht="12" customHeight="1" x14ac:dyDescent="0.2">
      <c r="D642"/>
    </row>
    <row r="643" spans="4:4" ht="12" customHeight="1" x14ac:dyDescent="0.2">
      <c r="D643"/>
    </row>
    <row r="644" spans="4:4" ht="12" customHeight="1" x14ac:dyDescent="0.2">
      <c r="D644"/>
    </row>
    <row r="645" spans="4:4" ht="12" customHeight="1" x14ac:dyDescent="0.2">
      <c r="D645"/>
    </row>
    <row r="646" spans="4:4" ht="12" customHeight="1" x14ac:dyDescent="0.2">
      <c r="D646"/>
    </row>
    <row r="647" spans="4:4" ht="12" customHeight="1" x14ac:dyDescent="0.2">
      <c r="D647"/>
    </row>
    <row r="648" spans="4:4" ht="12" customHeight="1" x14ac:dyDescent="0.2">
      <c r="D648"/>
    </row>
    <row r="649" spans="4:4" ht="12" customHeight="1" x14ac:dyDescent="0.2">
      <c r="D649"/>
    </row>
    <row r="650" spans="4:4" ht="12" customHeight="1" x14ac:dyDescent="0.2">
      <c r="D650"/>
    </row>
    <row r="651" spans="4:4" ht="12" customHeight="1" x14ac:dyDescent="0.2">
      <c r="D651"/>
    </row>
    <row r="652" spans="4:4" ht="12" customHeight="1" x14ac:dyDescent="0.2">
      <c r="D652"/>
    </row>
    <row r="653" spans="4:4" ht="12" customHeight="1" x14ac:dyDescent="0.2">
      <c r="D653"/>
    </row>
    <row r="654" spans="4:4" ht="12" customHeight="1" x14ac:dyDescent="0.2">
      <c r="D654"/>
    </row>
    <row r="655" spans="4:4" ht="12" customHeight="1" x14ac:dyDescent="0.2">
      <c r="D655"/>
    </row>
    <row r="656" spans="4:4" ht="12" customHeight="1" x14ac:dyDescent="0.2">
      <c r="D656"/>
    </row>
    <row r="657" spans="4:4" ht="12" customHeight="1" x14ac:dyDescent="0.2">
      <c r="D657"/>
    </row>
    <row r="658" spans="4:4" ht="12" customHeight="1" x14ac:dyDescent="0.2">
      <c r="D658"/>
    </row>
    <row r="659" spans="4:4" ht="12" customHeight="1" x14ac:dyDescent="0.2">
      <c r="D659"/>
    </row>
    <row r="660" spans="4:4" ht="12" customHeight="1" x14ac:dyDescent="0.2">
      <c r="D660"/>
    </row>
    <row r="661" spans="4:4" ht="12" customHeight="1" x14ac:dyDescent="0.2">
      <c r="D661"/>
    </row>
    <row r="662" spans="4:4" ht="12" customHeight="1" x14ac:dyDescent="0.2">
      <c r="D662"/>
    </row>
    <row r="663" spans="4:4" ht="12" customHeight="1" x14ac:dyDescent="0.2">
      <c r="D663"/>
    </row>
    <row r="664" spans="4:4" ht="12" customHeight="1" x14ac:dyDescent="0.2">
      <c r="D664"/>
    </row>
    <row r="665" spans="4:4" ht="12" customHeight="1" x14ac:dyDescent="0.2">
      <c r="D665"/>
    </row>
    <row r="666" spans="4:4" ht="12" customHeight="1" x14ac:dyDescent="0.2">
      <c r="D666"/>
    </row>
    <row r="667" spans="4:4" ht="12" customHeight="1" x14ac:dyDescent="0.2">
      <c r="D667"/>
    </row>
    <row r="668" spans="4:4" ht="12" customHeight="1" x14ac:dyDescent="0.2">
      <c r="D668"/>
    </row>
    <row r="669" spans="4:4" ht="12" customHeight="1" x14ac:dyDescent="0.2">
      <c r="D669"/>
    </row>
    <row r="670" spans="4:4" ht="12" customHeight="1" x14ac:dyDescent="0.2">
      <c r="D670"/>
    </row>
    <row r="671" spans="4:4" ht="12" customHeight="1" x14ac:dyDescent="0.2">
      <c r="D671"/>
    </row>
    <row r="672" spans="4:4" ht="12" customHeight="1" x14ac:dyDescent="0.2">
      <c r="D672"/>
    </row>
    <row r="673" spans="4:4" ht="12" customHeight="1" x14ac:dyDescent="0.2">
      <c r="D673"/>
    </row>
    <row r="674" spans="4:4" ht="12" customHeight="1" x14ac:dyDescent="0.2">
      <c r="D674"/>
    </row>
    <row r="675" spans="4:4" ht="12" customHeight="1" x14ac:dyDescent="0.2">
      <c r="D675"/>
    </row>
    <row r="676" spans="4:4" ht="12" customHeight="1" x14ac:dyDescent="0.2">
      <c r="D676"/>
    </row>
    <row r="677" spans="4:4" ht="12" customHeight="1" x14ac:dyDescent="0.2">
      <c r="D677"/>
    </row>
    <row r="678" spans="4:4" ht="12" customHeight="1" x14ac:dyDescent="0.2">
      <c r="D678"/>
    </row>
    <row r="679" spans="4:4" ht="12" customHeight="1" x14ac:dyDescent="0.2">
      <c r="D679"/>
    </row>
    <row r="680" spans="4:4" ht="12" customHeight="1" x14ac:dyDescent="0.2">
      <c r="D680"/>
    </row>
    <row r="681" spans="4:4" ht="12" customHeight="1" x14ac:dyDescent="0.2">
      <c r="D681"/>
    </row>
    <row r="682" spans="4:4" ht="12" customHeight="1" x14ac:dyDescent="0.2">
      <c r="D682"/>
    </row>
    <row r="683" spans="4:4" ht="12" customHeight="1" x14ac:dyDescent="0.2">
      <c r="D683"/>
    </row>
    <row r="684" spans="4:4" ht="12" customHeight="1" x14ac:dyDescent="0.2">
      <c r="D684"/>
    </row>
    <row r="685" spans="4:4" ht="12" customHeight="1" x14ac:dyDescent="0.2">
      <c r="D685"/>
    </row>
    <row r="686" spans="4:4" ht="12" customHeight="1" x14ac:dyDescent="0.2">
      <c r="D686"/>
    </row>
    <row r="687" spans="4:4" ht="12" customHeight="1" x14ac:dyDescent="0.2">
      <c r="D687"/>
    </row>
    <row r="688" spans="4:4" ht="12" customHeight="1" x14ac:dyDescent="0.2">
      <c r="D688"/>
    </row>
    <row r="689" spans="4:4" ht="12" customHeight="1" x14ac:dyDescent="0.2">
      <c r="D689"/>
    </row>
    <row r="690" spans="4:4" ht="12" customHeight="1" x14ac:dyDescent="0.2">
      <c r="D690"/>
    </row>
    <row r="691" spans="4:4" ht="12" customHeight="1" x14ac:dyDescent="0.2">
      <c r="D691"/>
    </row>
    <row r="692" spans="4:4" ht="12" customHeight="1" x14ac:dyDescent="0.2">
      <c r="D692"/>
    </row>
    <row r="693" spans="4:4" ht="12" customHeight="1" x14ac:dyDescent="0.2">
      <c r="D693"/>
    </row>
    <row r="694" spans="4:4" ht="12" customHeight="1" x14ac:dyDescent="0.2">
      <c r="D694"/>
    </row>
    <row r="695" spans="4:4" ht="12" customHeight="1" x14ac:dyDescent="0.2">
      <c r="D695"/>
    </row>
    <row r="696" spans="4:4" ht="12" customHeight="1" x14ac:dyDescent="0.2">
      <c r="D696"/>
    </row>
    <row r="697" spans="4:4" ht="12" customHeight="1" x14ac:dyDescent="0.2">
      <c r="D697"/>
    </row>
    <row r="698" spans="4:4" ht="12" customHeight="1" x14ac:dyDescent="0.2">
      <c r="D698"/>
    </row>
    <row r="699" spans="4:4" ht="12" customHeight="1" x14ac:dyDescent="0.2">
      <c r="D699"/>
    </row>
    <row r="700" spans="4:4" ht="12" customHeight="1" x14ac:dyDescent="0.2">
      <c r="D700"/>
    </row>
    <row r="701" spans="4:4" ht="12" customHeight="1" x14ac:dyDescent="0.2">
      <c r="D701"/>
    </row>
    <row r="702" spans="4:4" ht="12" customHeight="1" x14ac:dyDescent="0.2">
      <c r="D702"/>
    </row>
    <row r="703" spans="4:4" ht="12" customHeight="1" x14ac:dyDescent="0.2">
      <c r="D703"/>
    </row>
    <row r="704" spans="4:4" ht="12" customHeight="1" x14ac:dyDescent="0.2">
      <c r="D704"/>
    </row>
    <row r="705" spans="4:4" ht="12" customHeight="1" x14ac:dyDescent="0.2">
      <c r="D705"/>
    </row>
    <row r="706" spans="4:4" ht="12" customHeight="1" x14ac:dyDescent="0.2">
      <c r="D706"/>
    </row>
    <row r="707" spans="4:4" ht="12" customHeight="1" x14ac:dyDescent="0.2">
      <c r="D707"/>
    </row>
    <row r="708" spans="4:4" ht="12" customHeight="1" x14ac:dyDescent="0.2">
      <c r="D708"/>
    </row>
    <row r="709" spans="4:4" ht="12" customHeight="1" x14ac:dyDescent="0.2">
      <c r="D709"/>
    </row>
    <row r="710" spans="4:4" ht="12" customHeight="1" x14ac:dyDescent="0.2">
      <c r="D710"/>
    </row>
    <row r="711" spans="4:4" ht="12" customHeight="1" x14ac:dyDescent="0.2">
      <c r="D711"/>
    </row>
    <row r="712" spans="4:4" ht="12" customHeight="1" x14ac:dyDescent="0.2">
      <c r="D712"/>
    </row>
  </sheetData>
  <sortState ref="B2:B30">
    <sortCondition ref="B2"/>
  </sortState>
  <dataValidations count="3">
    <dataValidation type="list" allowBlank="1" showErrorMessage="1" sqref="B10">
      <formula1>Cursos</formula1>
      <formula2>0</formula2>
    </dataValidation>
    <dataValidation type="list" allowBlank="1" showInputMessage="1" showErrorMessage="1" sqref="B2:B9 B11:B18 C61:C70 C74 B28">
      <formula1>Cursos</formula1>
    </dataValidation>
    <dataValidation type="list" allowBlank="1" showErrorMessage="1" sqref="C2:C43 C47:C53 C71:C73 C75:C80 C84 C86:C88 C90 C118:C119 C128:C130">
      <formula1>Turmas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IO373"/>
  <sheetViews>
    <sheetView showGridLines="0" showZeros="0" tabSelected="1" topLeftCell="A10" zoomScaleNormal="100" zoomScaleSheetLayoutView="70" workbookViewId="0">
      <selection activeCell="B18" sqref="B18:D18"/>
    </sheetView>
  </sheetViews>
  <sheetFormatPr defaultColWidth="38" defaultRowHeight="15" x14ac:dyDescent="0.2"/>
  <cols>
    <col min="1" max="1" width="19.7109375" style="28" customWidth="1"/>
    <col min="2" max="2" width="10.7109375" style="28" customWidth="1"/>
    <col min="3" max="3" width="10.7109375" style="29" customWidth="1"/>
    <col min="4" max="4" width="15.140625" style="29" customWidth="1"/>
    <col min="5" max="5" width="12.42578125" style="29" customWidth="1"/>
    <col min="6" max="6" width="16.85546875" style="29" customWidth="1"/>
    <col min="7" max="7" width="26.28515625" style="29" customWidth="1"/>
    <col min="8" max="8" width="14" style="14" customWidth="1"/>
    <col min="9" max="9" width="7" style="30" customWidth="1"/>
    <col min="10" max="10" width="5.42578125" style="30" customWidth="1"/>
    <col min="11" max="13" width="5.7109375" style="1" customWidth="1"/>
    <col min="14" max="14" width="8.28515625" style="1" customWidth="1"/>
    <col min="15" max="15" width="5.7109375" style="1" customWidth="1"/>
    <col min="16" max="16" width="9" style="1" customWidth="1"/>
    <col min="17" max="19" width="5.7109375" style="1" customWidth="1"/>
    <col min="20" max="20" width="4" style="1" customWidth="1"/>
    <col min="21" max="21" width="5.28515625" style="1" customWidth="1"/>
    <col min="22" max="22" width="8" style="1" customWidth="1"/>
    <col min="23" max="23" width="5" style="1" customWidth="1"/>
    <col min="24" max="24" width="11.140625" style="1" customWidth="1"/>
    <col min="25" max="25" width="7.28515625" style="1" customWidth="1"/>
    <col min="26" max="244" width="5.7109375" style="1" customWidth="1"/>
    <col min="245" max="245" width="15.28515625" style="1" bestFit="1" customWidth="1"/>
    <col min="246" max="246" width="46.7109375" style="1" bestFit="1" customWidth="1"/>
    <col min="247" max="247" width="57.140625" style="1" bestFit="1" customWidth="1"/>
    <col min="248" max="248" width="15.85546875" style="8" bestFit="1" customWidth="1"/>
    <col min="249" max="249" width="38" style="11" bestFit="1" customWidth="1"/>
    <col min="250" max="16384" width="38" style="1"/>
  </cols>
  <sheetData>
    <row r="1" spans="1:249" ht="23.25" customHeight="1" x14ac:dyDescent="0.2">
      <c r="A1" s="69" t="s">
        <v>916</v>
      </c>
      <c r="B1" s="69"/>
      <c r="C1" s="69"/>
      <c r="D1" s="69"/>
      <c r="E1" s="69"/>
      <c r="F1" s="69"/>
      <c r="G1" s="69"/>
      <c r="H1" s="42"/>
      <c r="N1" s="168" t="s">
        <v>917</v>
      </c>
      <c r="O1" s="168"/>
      <c r="P1" s="168"/>
      <c r="Q1" s="168"/>
      <c r="R1" s="168"/>
      <c r="S1" s="168"/>
      <c r="T1" s="168"/>
      <c r="U1" s="16"/>
      <c r="V1" s="70" t="s">
        <v>919</v>
      </c>
      <c r="W1" s="71"/>
      <c r="X1" s="71"/>
      <c r="Y1" s="72"/>
      <c r="IM1" s="43"/>
      <c r="IN1" s="43"/>
      <c r="IO1" s="44"/>
    </row>
    <row r="2" spans="1:249" ht="18" customHeight="1" x14ac:dyDescent="0.2">
      <c r="A2" s="69"/>
      <c r="B2" s="69"/>
      <c r="C2" s="69"/>
      <c r="D2" s="69"/>
      <c r="E2" s="69"/>
      <c r="F2" s="69"/>
      <c r="G2" s="69"/>
      <c r="H2" s="42"/>
      <c r="N2" s="168"/>
      <c r="O2" s="168"/>
      <c r="P2" s="168"/>
      <c r="Q2" s="168"/>
      <c r="R2" s="168"/>
      <c r="S2" s="168"/>
      <c r="T2" s="168"/>
      <c r="U2" s="16"/>
      <c r="V2" s="170" t="s">
        <v>134</v>
      </c>
      <c r="W2" s="170"/>
      <c r="X2" s="170"/>
      <c r="Y2" s="37">
        <f>IF(G15="Professor","ü",IF(G15="Não Aplicável","ü",))</f>
        <v>0</v>
      </c>
      <c r="IM2" s="43"/>
      <c r="IN2" s="43"/>
      <c r="IO2" s="44"/>
    </row>
    <row r="3" spans="1:249" ht="18" customHeight="1" x14ac:dyDescent="0.2">
      <c r="A3" s="69"/>
      <c r="B3" s="69"/>
      <c r="C3" s="69"/>
      <c r="D3" s="69"/>
      <c r="E3" s="69"/>
      <c r="F3" s="69"/>
      <c r="G3" s="69"/>
      <c r="H3" s="42"/>
      <c r="N3" s="168"/>
      <c r="O3" s="168"/>
      <c r="P3" s="168"/>
      <c r="Q3" s="168"/>
      <c r="R3" s="168"/>
      <c r="S3" s="168"/>
      <c r="T3" s="168"/>
      <c r="U3" s="16"/>
      <c r="V3" s="170" t="s">
        <v>20</v>
      </c>
      <c r="W3" s="170"/>
      <c r="X3" s="170"/>
      <c r="Y3" s="17"/>
      <c r="IM3" s="43"/>
      <c r="IN3" s="43"/>
      <c r="IO3" s="44"/>
    </row>
    <row r="4" spans="1:249" ht="18" customHeight="1" x14ac:dyDescent="0.2">
      <c r="A4" s="69"/>
      <c r="B4" s="69"/>
      <c r="C4" s="69"/>
      <c r="D4" s="69"/>
      <c r="E4" s="69"/>
      <c r="F4" s="69"/>
      <c r="G4" s="69"/>
      <c r="H4" s="42"/>
      <c r="N4" s="168"/>
      <c r="O4" s="168"/>
      <c r="P4" s="168"/>
      <c r="Q4" s="168"/>
      <c r="R4" s="168"/>
      <c r="S4" s="168"/>
      <c r="T4" s="168"/>
      <c r="U4" s="16"/>
      <c r="V4" s="170" t="s">
        <v>21</v>
      </c>
      <c r="W4" s="170"/>
      <c r="X4" s="170"/>
      <c r="Y4" s="17"/>
      <c r="IM4" s="43"/>
      <c r="IN4" s="43"/>
      <c r="IO4" s="44"/>
    </row>
    <row r="5" spans="1:249" ht="18" customHeight="1" x14ac:dyDescent="0.2">
      <c r="A5" s="69"/>
      <c r="B5" s="69"/>
      <c r="C5" s="69"/>
      <c r="D5" s="69"/>
      <c r="E5" s="69"/>
      <c r="F5" s="69"/>
      <c r="G5" s="69"/>
      <c r="H5" s="42"/>
      <c r="N5" s="19"/>
      <c r="O5" s="19"/>
      <c r="P5" s="19"/>
      <c r="Q5" s="19"/>
      <c r="R5" s="19"/>
      <c r="S5" s="19"/>
      <c r="T5" s="19"/>
      <c r="U5" s="21"/>
      <c r="V5" s="93" t="s">
        <v>22</v>
      </c>
      <c r="W5" s="93"/>
      <c r="X5" s="93"/>
      <c r="Y5" s="18"/>
      <c r="IL5" s="7"/>
      <c r="IM5" s="43"/>
      <c r="IN5" s="43"/>
      <c r="IO5" s="44"/>
    </row>
    <row r="6" spans="1:249" ht="21" customHeight="1" x14ac:dyDescent="0.2">
      <c r="A6" s="69"/>
      <c r="B6" s="69"/>
      <c r="C6" s="69"/>
      <c r="D6" s="69"/>
      <c r="E6" s="69"/>
      <c r="F6" s="69"/>
      <c r="G6" s="69"/>
      <c r="H6" s="42"/>
      <c r="I6" s="169" t="str">
        <f>CONCATENATE("ANEXO I - SOLICITAÇÃO DE ATIVIDADE EXTERNA               ",B8)</f>
        <v xml:space="preserve">ANEXO I - SOLICITAÇÃO DE ATIVIDADE EXTERNA               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93" t="s">
        <v>330</v>
      </c>
      <c r="W6" s="93" t="s">
        <v>331</v>
      </c>
      <c r="X6" s="93"/>
      <c r="Y6" s="93"/>
      <c r="Z6" s="6"/>
      <c r="IL6" s="3"/>
      <c r="IM6" s="43"/>
      <c r="IN6" s="43"/>
      <c r="IO6" s="44"/>
    </row>
    <row r="7" spans="1:249" ht="25.5" customHeight="1" x14ac:dyDescent="0.2">
      <c r="A7" s="69"/>
      <c r="B7" s="69"/>
      <c r="C7" s="69"/>
      <c r="D7" s="69"/>
      <c r="E7" s="69"/>
      <c r="F7" s="69"/>
      <c r="G7" s="69"/>
      <c r="H7" s="42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93"/>
      <c r="W7" s="93" t="s">
        <v>332</v>
      </c>
      <c r="X7" s="93"/>
      <c r="Y7" s="93"/>
      <c r="Z7" s="6"/>
      <c r="IK7" s="3"/>
      <c r="IL7" s="3"/>
      <c r="IM7" s="43"/>
      <c r="IN7" s="43"/>
      <c r="IO7" s="44"/>
    </row>
    <row r="8" spans="1:249" ht="42.75" customHeight="1" x14ac:dyDescent="0.25">
      <c r="A8" s="26" t="s">
        <v>0</v>
      </c>
      <c r="B8" s="94"/>
      <c r="C8" s="95"/>
      <c r="D8" s="95"/>
      <c r="E8" s="95"/>
      <c r="F8" s="95"/>
      <c r="G8" s="95"/>
      <c r="H8" s="42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74" t="str">
        <f>CONCATENATE("Responsável pelo agendamento: ",IF(G15="DEX","Diretoria de Extensão",G15))</f>
        <v xml:space="preserve">Responsável pelo agendamento: </v>
      </c>
      <c r="W8" s="175"/>
      <c r="X8" s="175"/>
      <c r="Y8" s="176"/>
      <c r="Z8" s="6"/>
      <c r="IK8" s="3"/>
      <c r="IL8" s="3"/>
      <c r="IM8" s="43"/>
      <c r="IN8" s="43"/>
      <c r="IO8" s="44"/>
    </row>
    <row r="9" spans="1:249" ht="33" customHeight="1" x14ac:dyDescent="0.25">
      <c r="A9" s="26" t="s">
        <v>16</v>
      </c>
      <c r="B9" s="94"/>
      <c r="C9" s="95"/>
      <c r="D9" s="95"/>
      <c r="E9" s="96"/>
      <c r="F9" s="96"/>
      <c r="G9" s="96"/>
      <c r="H9" s="45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20"/>
      <c r="W9" s="20"/>
      <c r="X9" s="20"/>
      <c r="Y9" s="20"/>
      <c r="Z9" s="6"/>
      <c r="IK9" s="3"/>
      <c r="IL9" s="3"/>
      <c r="IM9" s="43"/>
      <c r="IN9" s="43"/>
      <c r="IO9" s="44"/>
    </row>
    <row r="10" spans="1:249" s="2" customFormat="1" ht="32.25" customHeight="1" x14ac:dyDescent="0.2">
      <c r="A10" s="26" t="s">
        <v>17</v>
      </c>
      <c r="B10" s="97"/>
      <c r="C10" s="98"/>
      <c r="D10" s="98"/>
      <c r="E10" s="99"/>
      <c r="F10" s="155"/>
      <c r="G10" s="155"/>
      <c r="H10" s="4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"/>
      <c r="W10" s="1"/>
      <c r="X10" s="1"/>
      <c r="Y10" s="1"/>
      <c r="IK10" s="3"/>
      <c r="IL10" s="3"/>
      <c r="IM10" s="43"/>
      <c r="IN10" s="43"/>
      <c r="IO10" s="44"/>
    </row>
    <row r="11" spans="1:249" s="2" customFormat="1" ht="33" customHeight="1" thickBot="1" x14ac:dyDescent="0.25">
      <c r="A11" s="26" t="s">
        <v>1</v>
      </c>
      <c r="B11" s="123"/>
      <c r="C11" s="124"/>
      <c r="D11" s="124"/>
      <c r="E11" s="125"/>
      <c r="F11" s="94"/>
      <c r="G11" s="94"/>
      <c r="H11" s="47"/>
      <c r="I11" s="156" t="s">
        <v>2</v>
      </c>
      <c r="J11" s="157"/>
      <c r="K11" s="166" t="str">
        <f>CONCATENATE(B9,IF(E9&lt;&gt;"",CONCATENATE(" / ",E9),""))</f>
        <v/>
      </c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IK11" s="3"/>
      <c r="IL11" s="3"/>
      <c r="IM11" s="43"/>
      <c r="IN11" s="43"/>
      <c r="IO11" s="44"/>
    </row>
    <row r="12" spans="1:249" s="2" customFormat="1" ht="24" customHeight="1" thickBot="1" x14ac:dyDescent="0.25">
      <c r="A12" s="26" t="s">
        <v>3</v>
      </c>
      <c r="B12" s="117"/>
      <c r="C12" s="117"/>
      <c r="D12" s="117"/>
      <c r="E12" s="117"/>
      <c r="F12" s="117"/>
      <c r="G12" s="117"/>
      <c r="H12" s="47"/>
      <c r="I12" s="126" t="s">
        <v>4</v>
      </c>
      <c r="J12" s="122"/>
      <c r="K12" s="165" t="str">
        <f>CONCATENATE(B10,IF(D10&lt;&gt;"",CONCATENATE(" / ",D10),""),IF(F10&lt;&gt;"",CONCATENATE(" / ",F10),""))</f>
        <v/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IK12" s="3"/>
      <c r="IL12" s="3"/>
      <c r="IM12" s="43"/>
      <c r="IN12" s="43"/>
      <c r="IO12" s="44"/>
    </row>
    <row r="13" spans="1:249" s="2" customFormat="1" ht="23.25" customHeight="1" thickBot="1" x14ac:dyDescent="0.25">
      <c r="A13" s="26" t="s">
        <v>23</v>
      </c>
      <c r="B13" s="123"/>
      <c r="C13" s="124"/>
      <c r="D13" s="124"/>
      <c r="E13" s="125"/>
      <c r="F13" s="26" t="s">
        <v>24</v>
      </c>
      <c r="G13" s="41"/>
      <c r="H13" s="46"/>
      <c r="I13" s="119" t="s">
        <v>5</v>
      </c>
      <c r="J13" s="120"/>
      <c r="K13" s="162" t="str">
        <f>CONCATENATE(B11,IF(D11&lt;&gt;"",CONCATENATE(" / ",D11),""),IF(F11&lt;&gt;"",CONCATENATE(" / ",F11),""))</f>
        <v/>
      </c>
      <c r="L13" s="162"/>
      <c r="M13" s="162"/>
      <c r="N13" s="162"/>
      <c r="O13" s="162"/>
      <c r="P13" s="162"/>
      <c r="Q13" s="162"/>
      <c r="R13" s="162"/>
      <c r="S13" s="162"/>
      <c r="T13" s="162"/>
      <c r="U13" s="171" t="s">
        <v>6</v>
      </c>
      <c r="V13" s="172"/>
      <c r="W13" s="173"/>
      <c r="X13" s="163">
        <f>B12</f>
        <v>0</v>
      </c>
      <c r="Y13" s="164"/>
      <c r="Z13" s="15"/>
      <c r="IK13" s="3"/>
      <c r="IL13" s="3"/>
      <c r="IM13" s="43"/>
      <c r="IN13" s="43"/>
      <c r="IO13" s="44"/>
    </row>
    <row r="14" spans="1:249" s="2" customFormat="1" ht="21.95" customHeight="1" x14ac:dyDescent="0.2">
      <c r="A14" s="26" t="s">
        <v>335</v>
      </c>
      <c r="B14" s="123"/>
      <c r="C14" s="124"/>
      <c r="D14" s="124"/>
      <c r="E14" s="124"/>
      <c r="F14" s="124"/>
      <c r="G14" s="125"/>
      <c r="H14" s="46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IK14" s="3"/>
      <c r="IL14" s="3"/>
      <c r="IM14" s="43"/>
      <c r="IN14" s="43"/>
      <c r="IO14" s="44"/>
    </row>
    <row r="15" spans="1:249" s="2" customFormat="1" ht="24" customHeight="1" thickBot="1" x14ac:dyDescent="0.25">
      <c r="A15" s="26" t="s">
        <v>7</v>
      </c>
      <c r="B15" s="123"/>
      <c r="C15" s="124"/>
      <c r="D15" s="125"/>
      <c r="E15" s="159" t="s">
        <v>760</v>
      </c>
      <c r="F15" s="160"/>
      <c r="G15" s="36"/>
      <c r="H15" s="46"/>
      <c r="I15" s="91" t="s">
        <v>336</v>
      </c>
      <c r="J15" s="92"/>
      <c r="K15" s="133">
        <f>B13</f>
        <v>0</v>
      </c>
      <c r="L15" s="133"/>
      <c r="M15" s="133"/>
      <c r="N15" s="133"/>
      <c r="O15" s="133"/>
      <c r="P15" s="133"/>
      <c r="Q15" s="133"/>
      <c r="R15" s="133"/>
      <c r="S15" s="133"/>
      <c r="T15" s="161" t="s">
        <v>9</v>
      </c>
      <c r="U15" s="161"/>
      <c r="V15" s="133">
        <f>G13</f>
        <v>0</v>
      </c>
      <c r="W15" s="133"/>
      <c r="X15" s="133"/>
      <c r="Y15" s="133"/>
      <c r="IK15" s="3"/>
      <c r="IL15" s="3"/>
      <c r="IM15" s="43"/>
      <c r="IN15" s="43"/>
      <c r="IO15" s="44"/>
    </row>
    <row r="16" spans="1:249" s="2" customFormat="1" ht="26.25" customHeight="1" thickBot="1" x14ac:dyDescent="0.25">
      <c r="A16" s="26" t="s">
        <v>8</v>
      </c>
      <c r="B16" s="129"/>
      <c r="C16" s="130"/>
      <c r="D16" s="130"/>
      <c r="E16" s="130"/>
      <c r="F16" s="130"/>
      <c r="G16" s="131"/>
      <c r="H16" s="46"/>
      <c r="I16" s="121" t="s">
        <v>337</v>
      </c>
      <c r="J16" s="122"/>
      <c r="K16" s="138">
        <f>B14</f>
        <v>0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IK16" s="3"/>
      <c r="IL16" s="3"/>
      <c r="IM16" s="43"/>
      <c r="IN16" s="43"/>
      <c r="IO16" s="44"/>
    </row>
    <row r="17" spans="1:249" s="2" customFormat="1" ht="18.75" thickBot="1" x14ac:dyDescent="0.25">
      <c r="A17" s="26" t="s">
        <v>133</v>
      </c>
      <c r="B17" s="135"/>
      <c r="C17" s="136"/>
      <c r="D17" s="136"/>
      <c r="E17" s="136"/>
      <c r="F17" s="136"/>
      <c r="G17" s="137"/>
      <c r="H17" s="46"/>
      <c r="I17" s="121" t="s">
        <v>10</v>
      </c>
      <c r="J17" s="122"/>
      <c r="K17" s="132">
        <f>B15</f>
        <v>0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IK17" s="3"/>
      <c r="IL17" s="3"/>
      <c r="IM17" s="43"/>
      <c r="IN17" s="43"/>
      <c r="IO17" s="44"/>
    </row>
    <row r="18" spans="1:249" s="2" customFormat="1" ht="20.25" customHeight="1" thickBot="1" x14ac:dyDescent="0.25">
      <c r="A18" s="26" t="s">
        <v>338</v>
      </c>
      <c r="B18" s="134"/>
      <c r="C18" s="134"/>
      <c r="D18" s="134"/>
      <c r="E18" s="27" t="s">
        <v>19</v>
      </c>
      <c r="F18" s="118"/>
      <c r="G18" s="118"/>
      <c r="H18" s="46"/>
      <c r="I18" s="121" t="s">
        <v>11</v>
      </c>
      <c r="J18" s="122"/>
      <c r="K18" s="150">
        <f>B16</f>
        <v>0</v>
      </c>
      <c r="L18" s="151"/>
      <c r="M18" s="151"/>
      <c r="N18" s="151"/>
      <c r="O18" s="152"/>
      <c r="P18" s="101" t="s">
        <v>132</v>
      </c>
      <c r="Q18" s="102"/>
      <c r="R18" s="100">
        <f>B17</f>
        <v>0</v>
      </c>
      <c r="S18" s="100"/>
      <c r="T18" s="100"/>
      <c r="U18" s="100"/>
      <c r="V18" s="100"/>
      <c r="W18" s="100"/>
      <c r="X18" s="100"/>
      <c r="Y18" s="100"/>
      <c r="IK18" s="3"/>
      <c r="IL18" s="3"/>
      <c r="IM18" s="43"/>
      <c r="IN18" s="43"/>
      <c r="IO18" s="44"/>
    </row>
    <row r="19" spans="1:249" s="2" customFormat="1" ht="19.5" customHeight="1" thickBot="1" x14ac:dyDescent="0.25">
      <c r="A19" s="26" t="s">
        <v>18</v>
      </c>
      <c r="B19" s="134"/>
      <c r="C19" s="134"/>
      <c r="D19" s="134"/>
      <c r="E19" s="27" t="s">
        <v>19</v>
      </c>
      <c r="F19" s="118"/>
      <c r="G19" s="118"/>
      <c r="H19" s="48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90"/>
      <c r="U19" s="90"/>
      <c r="V19" s="90"/>
      <c r="W19" s="90"/>
      <c r="X19" s="90"/>
      <c r="IK19" s="3"/>
      <c r="IL19" s="3"/>
      <c r="IM19" s="43"/>
      <c r="IN19" s="43"/>
      <c r="IO19" s="44"/>
    </row>
    <row r="20" spans="1:249" s="2" customFormat="1" ht="24" customHeight="1" x14ac:dyDescent="0.2">
      <c r="A20" s="75" t="str">
        <f>CONCATENATE("Objetivo da          ",$B$8)</f>
        <v xml:space="preserve">Objetivo da          </v>
      </c>
      <c r="B20" s="78"/>
      <c r="C20" s="79"/>
      <c r="D20" s="79"/>
      <c r="E20" s="79"/>
      <c r="F20" s="79"/>
      <c r="G20" s="80"/>
      <c r="H20" s="48"/>
      <c r="I20" s="103" t="s">
        <v>12</v>
      </c>
      <c r="J20" s="104"/>
      <c r="K20" s="87" t="str">
        <f>CONCATENATE(PROPER(TEXT(B18,"dddd"))," - ",TEXT(B18,"dd/mm/aaaa")," - ",TEXT(F18,"hh:mm"))</f>
        <v>Sábado - 00/01/1900 - 00:00</v>
      </c>
      <c r="L20" s="87"/>
      <c r="M20" s="87"/>
      <c r="N20" s="87"/>
      <c r="O20" s="87"/>
      <c r="P20" s="87"/>
      <c r="Q20" s="153" t="s">
        <v>13</v>
      </c>
      <c r="R20" s="154"/>
      <c r="S20" s="73" t="str">
        <f>CONCATENATE(PROPER(TEXT(B19,"dddd"))," - ",TEXT(B19,"dd/mm/aaaa")," - ",TEXT(F19,"hh:mm"))</f>
        <v>Sábado - 00/01/1900 - 00:00</v>
      </c>
      <c r="T20" s="74"/>
      <c r="U20" s="74"/>
      <c r="V20" s="74"/>
      <c r="W20" s="74"/>
      <c r="X20" s="74"/>
      <c r="Y20" s="74"/>
      <c r="IK20" s="3"/>
      <c r="IL20" s="3"/>
      <c r="IM20" s="43"/>
      <c r="IN20" s="43"/>
      <c r="IO20" s="44"/>
    </row>
    <row r="21" spans="1:249" s="2" customFormat="1" ht="14.25" customHeight="1" x14ac:dyDescent="0.2">
      <c r="A21" s="76"/>
      <c r="B21" s="81"/>
      <c r="C21" s="82"/>
      <c r="D21" s="82"/>
      <c r="E21" s="82"/>
      <c r="F21" s="82"/>
      <c r="G21" s="83"/>
      <c r="H21" s="48"/>
      <c r="I21" s="31"/>
      <c r="J21" s="32"/>
      <c r="K21" s="40"/>
      <c r="L21" s="40"/>
      <c r="M21" s="40"/>
      <c r="N21" s="40"/>
      <c r="O21" s="40"/>
      <c r="P21" s="40"/>
      <c r="Q21" s="23"/>
      <c r="R21" s="23"/>
      <c r="S21" s="40"/>
      <c r="T21" s="40"/>
      <c r="U21" s="40"/>
      <c r="V21" s="40"/>
      <c r="W21" s="40"/>
      <c r="X21" s="40"/>
      <c r="Y21" s="40"/>
      <c r="IK21" s="22"/>
      <c r="IL21" s="22"/>
      <c r="IM21" s="49"/>
      <c r="IN21" s="49"/>
      <c r="IO21" s="50"/>
    </row>
    <row r="22" spans="1:249" s="2" customFormat="1" ht="60.75" customHeight="1" x14ac:dyDescent="0.2">
      <c r="A22" s="77"/>
      <c r="B22" s="84"/>
      <c r="C22" s="85"/>
      <c r="D22" s="85"/>
      <c r="E22" s="85"/>
      <c r="F22" s="85"/>
      <c r="G22" s="86"/>
      <c r="H22" s="51"/>
      <c r="I22" s="145" t="str">
        <f>CONCATENATE("Objetivo             da ",B8,":")</f>
        <v>Objetivo             da :</v>
      </c>
      <c r="J22" s="145"/>
      <c r="K22" s="146">
        <f>B20</f>
        <v>0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IK22" s="3"/>
      <c r="IL22" s="3"/>
      <c r="IM22" s="43"/>
      <c r="IN22" s="43"/>
      <c r="IO22" s="44"/>
    </row>
    <row r="23" spans="1:249" s="2" customFormat="1" ht="30.75" customHeight="1" x14ac:dyDescent="0.2">
      <c r="A23" s="26" t="s">
        <v>35</v>
      </c>
      <c r="B23" s="139"/>
      <c r="C23" s="140"/>
      <c r="D23" s="141"/>
      <c r="E23" s="139"/>
      <c r="F23" s="140"/>
      <c r="G23" s="141"/>
      <c r="H23" s="52"/>
      <c r="I23" s="145"/>
      <c r="J23" s="145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IK23" s="3"/>
      <c r="IL23" s="3"/>
      <c r="IM23" s="43"/>
      <c r="IN23" s="43"/>
      <c r="IO23" s="44"/>
    </row>
    <row r="24" spans="1:249" s="2" customFormat="1" ht="31.5" customHeight="1" x14ac:dyDescent="0.2">
      <c r="A24" s="26" t="s">
        <v>26</v>
      </c>
      <c r="B24" s="106"/>
      <c r="C24" s="106"/>
      <c r="D24" s="106"/>
      <c r="E24" s="142"/>
      <c r="F24" s="143"/>
      <c r="G24" s="144"/>
      <c r="H24" s="53"/>
      <c r="I24" s="147" t="s">
        <v>323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54">
        <f>G25</f>
        <v>0</v>
      </c>
      <c r="IK24" s="3"/>
      <c r="IL24" s="3"/>
      <c r="IM24" s="43"/>
      <c r="IN24" s="43"/>
      <c r="IO24" s="44"/>
    </row>
    <row r="25" spans="1:249" s="2" customFormat="1" ht="19.5" customHeight="1" x14ac:dyDescent="0.2">
      <c r="A25" s="109" t="s">
        <v>322</v>
      </c>
      <c r="B25" s="110"/>
      <c r="C25" s="110"/>
      <c r="D25" s="110"/>
      <c r="E25" s="110"/>
      <c r="F25" s="111"/>
      <c r="G25" s="115"/>
      <c r="H25" s="14"/>
      <c r="I25" s="55"/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  <c r="IK25" s="3"/>
      <c r="IL25" s="3"/>
      <c r="IM25" s="49"/>
      <c r="IN25" s="49"/>
      <c r="IO25" s="44"/>
    </row>
    <row r="26" spans="1:249" ht="18" customHeight="1" x14ac:dyDescent="0.2">
      <c r="A26" s="112"/>
      <c r="B26" s="113"/>
      <c r="C26" s="113"/>
      <c r="D26" s="113"/>
      <c r="E26" s="113"/>
      <c r="F26" s="114"/>
      <c r="G26" s="116"/>
      <c r="I26" s="58" t="str">
        <f ca="1">CONCATENATE("Bento Gonçalves, ",DAY(TODAY())," de ",TEXT(NOW(),"mmmm")," de ", YEAR(TODAY()),".")</f>
        <v>Bento Gonçalves, 31 de janeiro de 2020.</v>
      </c>
      <c r="J26" s="59"/>
      <c r="K26" s="60"/>
      <c r="L26" s="60"/>
      <c r="M26" s="60"/>
      <c r="N26" s="60"/>
      <c r="P26" s="61"/>
      <c r="Q26" s="108" t="str">
        <f>CONCATENATE(B23&amp;(" / ")&amp;B24)</f>
        <v xml:space="preserve"> / </v>
      </c>
      <c r="R26" s="108"/>
      <c r="S26" s="108"/>
      <c r="T26" s="108"/>
      <c r="U26" s="108"/>
      <c r="V26" s="108"/>
      <c r="W26" s="108"/>
      <c r="X26" s="108"/>
      <c r="Y26" s="108"/>
      <c r="IK26" s="3"/>
      <c r="IL26" s="3"/>
      <c r="IM26" s="49"/>
      <c r="IN26" s="43"/>
      <c r="IO26" s="44"/>
    </row>
    <row r="27" spans="1:249" ht="21" customHeight="1" x14ac:dyDescent="0.2">
      <c r="I27" s="58"/>
      <c r="J27" s="59"/>
      <c r="K27" s="60"/>
      <c r="L27" s="60"/>
      <c r="M27" s="60"/>
      <c r="N27" s="60"/>
      <c r="P27" s="61"/>
      <c r="Q27" s="108" t="str">
        <f>CONCATENATE(E23&amp;(" / ")&amp;E24)</f>
        <v xml:space="preserve"> / </v>
      </c>
      <c r="R27" s="108"/>
      <c r="S27" s="108"/>
      <c r="T27" s="108"/>
      <c r="U27" s="108"/>
      <c r="V27" s="108"/>
      <c r="W27" s="108"/>
      <c r="X27" s="108"/>
      <c r="Y27" s="108"/>
      <c r="IK27" s="3"/>
      <c r="IL27" s="3"/>
      <c r="IM27" s="49"/>
      <c r="IN27" s="43"/>
      <c r="IO27" s="44"/>
    </row>
    <row r="28" spans="1:249" ht="23.25" customHeight="1" x14ac:dyDescent="0.2">
      <c r="I28" s="107" t="s">
        <v>920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IK28" s="3"/>
      <c r="IL28" s="3"/>
      <c r="IM28" s="43"/>
      <c r="IN28" s="9"/>
      <c r="IO28" s="44"/>
    </row>
    <row r="29" spans="1:249" ht="23.25" customHeight="1" x14ac:dyDescent="0.2">
      <c r="I29" s="33"/>
      <c r="J29" s="3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9" t="s">
        <v>14</v>
      </c>
      <c r="W29" s="24"/>
      <c r="X29" s="25"/>
      <c r="Y29" s="25"/>
      <c r="IK29" s="3"/>
      <c r="IL29" s="3"/>
      <c r="IM29" s="49"/>
      <c r="IN29" s="43"/>
      <c r="IO29" s="44"/>
    </row>
    <row r="30" spans="1:249" ht="23.25" customHeight="1" thickBot="1" x14ac:dyDescent="0.25">
      <c r="I30" s="105" t="s">
        <v>921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IK30" s="3"/>
      <c r="IL30" s="3"/>
      <c r="IM30" s="43"/>
      <c r="IN30" s="49"/>
      <c r="IO30" s="44"/>
    </row>
    <row r="31" spans="1:249" ht="23.25" customHeight="1" x14ac:dyDescent="0.2">
      <c r="I31" s="33"/>
      <c r="J31" s="33"/>
      <c r="K31" s="4" t="s">
        <v>923</v>
      </c>
      <c r="L31" s="4"/>
      <c r="M31" s="4"/>
      <c r="N31" s="4" t="s">
        <v>924</v>
      </c>
      <c r="O31" s="4"/>
      <c r="P31" s="4"/>
      <c r="Q31" s="4"/>
      <c r="R31" s="4"/>
      <c r="S31" s="4"/>
      <c r="T31" s="4"/>
      <c r="U31" s="4"/>
      <c r="V31" s="38" t="s">
        <v>14</v>
      </c>
      <c r="W31" s="24"/>
      <c r="X31" s="25"/>
      <c r="Y31" s="25"/>
      <c r="IK31" s="3"/>
      <c r="IL31" s="3"/>
      <c r="IM31" s="43"/>
      <c r="IN31" s="49"/>
      <c r="IO31" s="44"/>
    </row>
    <row r="32" spans="1:249" ht="23.25" customHeight="1" thickBot="1" x14ac:dyDescent="0.25">
      <c r="I32" s="105" t="s">
        <v>922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IK32" s="3"/>
      <c r="IL32" s="3"/>
      <c r="IM32" s="43"/>
      <c r="IN32" s="43"/>
      <c r="IO32" s="44"/>
    </row>
    <row r="33" spans="9:249" ht="23.25" customHeight="1" x14ac:dyDescent="0.2">
      <c r="I33" s="33"/>
      <c r="J33" s="3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8" t="s">
        <v>14</v>
      </c>
      <c r="W33" s="127"/>
      <c r="X33" s="128"/>
      <c r="Y33" s="128"/>
      <c r="IK33" s="3"/>
      <c r="IL33" s="3"/>
      <c r="IM33" s="43"/>
      <c r="IN33" s="43"/>
      <c r="IO33" s="44"/>
    </row>
    <row r="34" spans="9:249" x14ac:dyDescent="0.2">
      <c r="I34" s="1"/>
      <c r="J34" s="1"/>
      <c r="HS34" s="3"/>
      <c r="HT34" s="3"/>
      <c r="HU34" s="43"/>
      <c r="HV34" s="43"/>
      <c r="HW34" s="44"/>
      <c r="IN34" s="1"/>
      <c r="IO34" s="1"/>
    </row>
    <row r="35" spans="9:249" x14ac:dyDescent="0.2">
      <c r="I35" s="1"/>
      <c r="J35" s="1"/>
      <c r="HS35" s="3"/>
      <c r="HT35" s="3"/>
      <c r="HU35" s="10"/>
      <c r="HV35" s="43"/>
      <c r="HW35" s="44"/>
      <c r="IN35" s="1"/>
      <c r="IO35" s="1"/>
    </row>
    <row r="36" spans="9:249" x14ac:dyDescent="0.2">
      <c r="I36" s="1"/>
      <c r="J36" s="1"/>
      <c r="IK36" s="3"/>
      <c r="IL36" s="3"/>
      <c r="IM36" s="43"/>
      <c r="IN36" s="43"/>
      <c r="IO36" s="44"/>
    </row>
    <row r="37" spans="9:249" x14ac:dyDescent="0.2">
      <c r="I37" s="1"/>
      <c r="J37" s="1"/>
      <c r="IK37" s="3"/>
      <c r="IL37" s="3"/>
      <c r="IM37" s="43"/>
      <c r="IN37" s="43"/>
      <c r="IO37" s="44"/>
    </row>
    <row r="38" spans="9:249" x14ac:dyDescent="0.2">
      <c r="I38" s="1"/>
      <c r="J38" s="1"/>
      <c r="IK38" s="3"/>
      <c r="IL38" s="3"/>
      <c r="IM38" s="43"/>
      <c r="IN38" s="43"/>
      <c r="IO38" s="44"/>
    </row>
    <row r="39" spans="9:249" x14ac:dyDescent="0.2">
      <c r="I39" s="1"/>
      <c r="J39" s="1"/>
      <c r="IK39" s="3"/>
      <c r="IL39" s="3"/>
      <c r="IM39" s="43"/>
      <c r="IN39" s="43"/>
      <c r="IO39" s="44"/>
    </row>
    <row r="40" spans="9:249" x14ac:dyDescent="0.2">
      <c r="I40" s="1"/>
      <c r="J40" s="1"/>
      <c r="IK40" s="3"/>
      <c r="IL40" s="3"/>
      <c r="IM40" s="43"/>
      <c r="IN40" s="43"/>
      <c r="IO40" s="44"/>
    </row>
    <row r="41" spans="9:249" x14ac:dyDescent="0.2">
      <c r="I41" s="1"/>
      <c r="J41" s="1"/>
      <c r="IK41" s="3"/>
      <c r="IL41" s="3"/>
      <c r="IM41" s="43"/>
      <c r="IN41" s="43"/>
      <c r="IO41" s="44"/>
    </row>
    <row r="42" spans="9:249" x14ac:dyDescent="0.2">
      <c r="I42" s="1"/>
      <c r="J42" s="1"/>
      <c r="IK42" s="3"/>
      <c r="IL42" s="3"/>
      <c r="IM42" s="43"/>
      <c r="IN42" s="43"/>
      <c r="IO42" s="44"/>
    </row>
    <row r="43" spans="9:249" x14ac:dyDescent="0.2">
      <c r="I43" s="1"/>
      <c r="J43" s="1"/>
      <c r="IK43" s="3"/>
      <c r="IL43" s="3"/>
      <c r="IM43" s="43"/>
      <c r="IN43" s="43"/>
      <c r="IO43" s="44"/>
    </row>
    <row r="44" spans="9:249" x14ac:dyDescent="0.2">
      <c r="I44" s="1"/>
      <c r="J44" s="1"/>
      <c r="IK44" s="3"/>
      <c r="IL44" s="3"/>
      <c r="IM44" s="43"/>
      <c r="IN44" s="43"/>
      <c r="IO44" s="44"/>
    </row>
    <row r="45" spans="9:249" x14ac:dyDescent="0.2">
      <c r="I45" s="1"/>
      <c r="J45" s="1"/>
      <c r="IK45" s="3"/>
      <c r="IL45" s="3"/>
      <c r="IM45" s="43"/>
      <c r="IN45" s="43"/>
      <c r="IO45" s="44"/>
    </row>
    <row r="46" spans="9:249" x14ac:dyDescent="0.2">
      <c r="I46" s="1"/>
      <c r="J46" s="1"/>
      <c r="IK46" s="3"/>
      <c r="IL46" s="3"/>
      <c r="IM46" s="43"/>
      <c r="IN46" s="43"/>
      <c r="IO46" s="44"/>
    </row>
    <row r="47" spans="9:249" x14ac:dyDescent="0.2">
      <c r="I47" s="1"/>
      <c r="J47" s="1"/>
      <c r="IK47" s="3"/>
      <c r="IL47" s="3"/>
      <c r="IM47" s="43"/>
      <c r="IN47" s="43"/>
      <c r="IO47" s="44"/>
    </row>
    <row r="48" spans="9:249" x14ac:dyDescent="0.2">
      <c r="I48" s="1"/>
      <c r="J48" s="1"/>
      <c r="IK48" s="3"/>
      <c r="IL48" s="3"/>
      <c r="IM48" s="43"/>
      <c r="IN48" s="43"/>
      <c r="IO48" s="44"/>
    </row>
    <row r="49" spans="9:249" x14ac:dyDescent="0.2">
      <c r="I49" s="1"/>
      <c r="J49" s="1"/>
      <c r="IK49" s="3"/>
      <c r="IL49" s="3"/>
      <c r="IM49" s="43"/>
      <c r="IN49" s="43"/>
      <c r="IO49" s="44"/>
    </row>
    <row r="50" spans="9:249" x14ac:dyDescent="0.2">
      <c r="I50" s="1"/>
      <c r="J50" s="1"/>
      <c r="IK50" s="3"/>
      <c r="IL50" s="3"/>
      <c r="IM50" s="43"/>
      <c r="IN50" s="43"/>
      <c r="IO50" s="44"/>
    </row>
    <row r="51" spans="9:249" x14ac:dyDescent="0.2">
      <c r="I51" s="1"/>
      <c r="J51" s="1"/>
      <c r="IK51" s="3"/>
      <c r="IL51" s="3"/>
      <c r="IM51" s="43"/>
      <c r="IN51" s="43"/>
      <c r="IO51" s="44"/>
    </row>
    <row r="52" spans="9:249" x14ac:dyDescent="0.2">
      <c r="I52" s="1"/>
      <c r="J52" s="1"/>
      <c r="IK52" s="3"/>
      <c r="IL52" s="3"/>
      <c r="IM52" s="43"/>
      <c r="IN52" s="9"/>
      <c r="IO52" s="44"/>
    </row>
    <row r="53" spans="9:249" x14ac:dyDescent="0.2">
      <c r="I53" s="1"/>
      <c r="J53" s="1"/>
      <c r="IK53" s="3"/>
      <c r="IL53" s="3"/>
      <c r="IM53" s="43"/>
      <c r="IN53" s="9"/>
      <c r="IO53" s="44"/>
    </row>
    <row r="54" spans="9:249" x14ac:dyDescent="0.2">
      <c r="I54" s="1"/>
      <c r="J54" s="1"/>
      <c r="IK54" s="3"/>
      <c r="IL54" s="3"/>
      <c r="IM54" s="43"/>
      <c r="IN54" s="3"/>
      <c r="IO54" s="44"/>
    </row>
    <row r="55" spans="9:249" x14ac:dyDescent="0.2">
      <c r="IK55" s="3"/>
      <c r="IL55" s="3"/>
      <c r="IM55" s="43"/>
      <c r="IN55" s="3"/>
      <c r="IO55" s="44"/>
    </row>
    <row r="56" spans="9:249" x14ac:dyDescent="0.2">
      <c r="IK56" s="3"/>
      <c r="IL56" s="3"/>
      <c r="IM56" s="43"/>
      <c r="IN56" s="3"/>
      <c r="IO56" s="44"/>
    </row>
    <row r="57" spans="9:249" x14ac:dyDescent="0.2">
      <c r="IK57" s="3"/>
      <c r="IL57" s="3"/>
      <c r="IM57" s="43"/>
      <c r="IN57" s="3"/>
      <c r="IO57" s="44"/>
    </row>
    <row r="58" spans="9:249" x14ac:dyDescent="0.2">
      <c r="IK58" s="3"/>
      <c r="IL58" s="3"/>
      <c r="IM58" s="43"/>
      <c r="IN58" s="3"/>
      <c r="IO58" s="44"/>
    </row>
    <row r="59" spans="9:249" x14ac:dyDescent="0.2">
      <c r="IK59" s="3"/>
      <c r="IL59" s="3"/>
      <c r="IM59" s="43"/>
      <c r="IN59" s="3"/>
      <c r="IO59" s="44"/>
    </row>
    <row r="60" spans="9:249" x14ac:dyDescent="0.2">
      <c r="IK60" s="3"/>
      <c r="IL60" s="3"/>
      <c r="IM60" s="43"/>
      <c r="IN60" s="3"/>
      <c r="IO60" s="44"/>
    </row>
    <row r="61" spans="9:249" x14ac:dyDescent="0.2">
      <c r="IK61" s="3"/>
      <c r="IL61" s="3"/>
      <c r="IM61" s="43"/>
      <c r="IN61" s="3"/>
      <c r="IO61" s="44"/>
    </row>
    <row r="62" spans="9:249" x14ac:dyDescent="0.2">
      <c r="IK62" s="3"/>
      <c r="IL62" s="3"/>
      <c r="IM62" s="43"/>
      <c r="IN62" s="3"/>
      <c r="IO62" s="44"/>
    </row>
    <row r="63" spans="9:249" x14ac:dyDescent="0.2">
      <c r="IK63" s="3"/>
      <c r="IL63" s="3"/>
      <c r="IM63" s="43"/>
      <c r="IN63" s="3"/>
      <c r="IO63" s="44"/>
    </row>
    <row r="64" spans="9:249" x14ac:dyDescent="0.2">
      <c r="IK64" s="3"/>
      <c r="IL64" s="3"/>
      <c r="IM64" s="43"/>
      <c r="IN64" s="3"/>
      <c r="IO64" s="44"/>
    </row>
    <row r="65" spans="245:249" x14ac:dyDescent="0.2">
      <c r="IK65" s="3"/>
      <c r="IL65" s="3"/>
      <c r="IM65" s="43"/>
      <c r="IN65" s="3"/>
      <c r="IO65" s="44"/>
    </row>
    <row r="66" spans="245:249" x14ac:dyDescent="0.2">
      <c r="IK66" s="3"/>
      <c r="IL66" s="3"/>
      <c r="IM66" s="43"/>
      <c r="IN66" s="3"/>
      <c r="IO66" s="44"/>
    </row>
    <row r="67" spans="245:249" x14ac:dyDescent="0.2">
      <c r="IK67" s="3"/>
      <c r="IL67" s="3"/>
      <c r="IM67" s="10"/>
      <c r="IN67" s="3"/>
      <c r="IO67" s="44"/>
    </row>
    <row r="68" spans="245:249" x14ac:dyDescent="0.2">
      <c r="IK68" s="3"/>
      <c r="IL68" s="3"/>
      <c r="IM68" s="43"/>
      <c r="IN68" s="3"/>
      <c r="IO68" s="44"/>
    </row>
    <row r="69" spans="245:249" x14ac:dyDescent="0.2">
      <c r="IK69" s="3"/>
      <c r="IL69" s="3"/>
      <c r="IM69" s="43"/>
      <c r="IN69" s="3"/>
      <c r="IO69" s="44"/>
    </row>
    <row r="70" spans="245:249" x14ac:dyDescent="0.2">
      <c r="IK70" s="3"/>
      <c r="IL70" s="3"/>
      <c r="IM70" s="43"/>
      <c r="IN70" s="3"/>
      <c r="IO70" s="44"/>
    </row>
    <row r="71" spans="245:249" x14ac:dyDescent="0.2">
      <c r="IK71" s="3"/>
      <c r="IL71" s="3"/>
      <c r="IM71" s="43"/>
      <c r="IN71" s="3"/>
      <c r="IO71" s="44"/>
    </row>
    <row r="72" spans="245:249" x14ac:dyDescent="0.2">
      <c r="IK72" s="3"/>
      <c r="IL72" s="3"/>
      <c r="IM72" s="43"/>
      <c r="IN72" s="3"/>
      <c r="IO72" s="44"/>
    </row>
    <row r="73" spans="245:249" x14ac:dyDescent="0.2">
      <c r="IK73" s="3"/>
      <c r="IL73" s="3"/>
      <c r="IM73" s="43"/>
      <c r="IN73" s="3"/>
      <c r="IO73" s="44"/>
    </row>
    <row r="74" spans="245:249" x14ac:dyDescent="0.2">
      <c r="IK74" s="3"/>
      <c r="IL74" s="3"/>
      <c r="IM74" s="43"/>
      <c r="IN74" s="3"/>
      <c r="IO74" s="44"/>
    </row>
    <row r="75" spans="245:249" x14ac:dyDescent="0.2">
      <c r="IK75" s="3"/>
      <c r="IL75" s="3"/>
      <c r="IM75" s="43"/>
      <c r="IN75" s="3"/>
      <c r="IO75" s="44"/>
    </row>
    <row r="76" spans="245:249" x14ac:dyDescent="0.2">
      <c r="IK76" s="3"/>
      <c r="IL76" s="3"/>
      <c r="IM76" s="43"/>
      <c r="IN76" s="3"/>
      <c r="IO76" s="44"/>
    </row>
    <row r="77" spans="245:249" x14ac:dyDescent="0.2">
      <c r="IK77" s="3"/>
      <c r="IL77" s="3"/>
      <c r="IM77" s="43"/>
      <c r="IN77" s="3"/>
      <c r="IO77" s="44"/>
    </row>
    <row r="78" spans="245:249" x14ac:dyDescent="0.2">
      <c r="IK78" s="3"/>
      <c r="IL78" s="3"/>
      <c r="IM78" s="43"/>
      <c r="IN78" s="3"/>
    </row>
    <row r="79" spans="245:249" x14ac:dyDescent="0.2">
      <c r="IK79" s="3"/>
      <c r="IL79" s="3"/>
      <c r="IM79" s="43"/>
      <c r="IN79" s="3"/>
    </row>
    <row r="80" spans="245:249" x14ac:dyDescent="0.2">
      <c r="IK80" s="3"/>
      <c r="IL80" s="3"/>
      <c r="IM80" s="43"/>
      <c r="IN80" s="3"/>
    </row>
    <row r="81" spans="245:249" x14ac:dyDescent="0.2">
      <c r="IK81" s="3"/>
      <c r="IL81" s="3"/>
      <c r="IM81" s="43"/>
      <c r="IN81" s="3"/>
    </row>
    <row r="82" spans="245:249" x14ac:dyDescent="0.2">
      <c r="IK82" s="3"/>
      <c r="IL82" s="3"/>
      <c r="IM82" s="43"/>
      <c r="IN82" s="3"/>
      <c r="IO82" s="12"/>
    </row>
    <row r="83" spans="245:249" x14ac:dyDescent="0.2">
      <c r="IK83" s="3"/>
      <c r="IL83" s="3"/>
      <c r="IM83" s="43"/>
      <c r="IN83" s="3"/>
      <c r="IO83" s="13"/>
    </row>
    <row r="84" spans="245:249" x14ac:dyDescent="0.2">
      <c r="IK84" s="3"/>
      <c r="IL84" s="3"/>
      <c r="IM84" s="43"/>
      <c r="IN84" s="3"/>
      <c r="IO84" s="12"/>
    </row>
    <row r="85" spans="245:249" x14ac:dyDescent="0.2">
      <c r="IK85" s="3"/>
      <c r="IL85" s="3"/>
      <c r="IM85" s="43"/>
      <c r="IN85" s="3"/>
      <c r="IO85" s="12"/>
    </row>
    <row r="86" spans="245:249" x14ac:dyDescent="0.2">
      <c r="IK86" s="3"/>
      <c r="IL86" s="3"/>
      <c r="IM86" s="43"/>
      <c r="IN86" s="3"/>
      <c r="IO86" s="12"/>
    </row>
    <row r="87" spans="245:249" x14ac:dyDescent="0.2">
      <c r="IK87" s="3"/>
      <c r="IL87" s="3"/>
      <c r="IM87" s="43"/>
      <c r="IN87" s="3"/>
      <c r="IO87" s="12"/>
    </row>
    <row r="88" spans="245:249" x14ac:dyDescent="0.2">
      <c r="IK88" s="3"/>
      <c r="IL88" s="3"/>
      <c r="IM88" s="43"/>
      <c r="IN88" s="3"/>
      <c r="IO88" s="13"/>
    </row>
    <row r="89" spans="245:249" x14ac:dyDescent="0.2">
      <c r="IK89" s="3"/>
      <c r="IL89" s="3"/>
      <c r="IM89" s="43"/>
      <c r="IN89" s="3"/>
      <c r="IO89" s="12"/>
    </row>
    <row r="90" spans="245:249" x14ac:dyDescent="0.2">
      <c r="IK90" s="3"/>
      <c r="IL90" s="3"/>
      <c r="IM90" s="43"/>
      <c r="IN90" s="3"/>
      <c r="IO90" s="12"/>
    </row>
    <row r="91" spans="245:249" x14ac:dyDescent="0.2">
      <c r="IK91" s="3"/>
      <c r="IL91" s="3"/>
      <c r="IM91" s="43"/>
      <c r="IN91" s="3"/>
      <c r="IO91" s="12"/>
    </row>
    <row r="92" spans="245:249" x14ac:dyDescent="0.2">
      <c r="IK92" s="3"/>
      <c r="IL92" s="3"/>
      <c r="IM92" s="43"/>
      <c r="IN92" s="3"/>
      <c r="IO92" s="12"/>
    </row>
    <row r="93" spans="245:249" x14ac:dyDescent="0.2">
      <c r="IK93" s="3"/>
      <c r="IL93" s="3"/>
      <c r="IM93" s="43"/>
      <c r="IN93" s="3"/>
      <c r="IO93" s="12"/>
    </row>
    <row r="94" spans="245:249" x14ac:dyDescent="0.2">
      <c r="IK94" s="3"/>
      <c r="IL94" s="3"/>
      <c r="IM94" s="43"/>
      <c r="IN94" s="3"/>
      <c r="IO94" s="12"/>
    </row>
    <row r="95" spans="245:249" x14ac:dyDescent="0.2">
      <c r="IK95" s="3"/>
      <c r="IL95" s="3"/>
      <c r="IM95" s="43"/>
      <c r="IN95" s="3"/>
      <c r="IO95" s="12"/>
    </row>
    <row r="96" spans="245:249" x14ac:dyDescent="0.2">
      <c r="IK96" s="3"/>
      <c r="IL96" s="3"/>
      <c r="IM96" s="43"/>
      <c r="IN96" s="3"/>
      <c r="IO96" s="12"/>
    </row>
    <row r="97" spans="245:249" x14ac:dyDescent="0.2">
      <c r="IK97" s="3"/>
      <c r="IL97" s="3"/>
      <c r="IM97" s="43"/>
      <c r="IN97" s="3"/>
      <c r="IO97" s="13"/>
    </row>
    <row r="98" spans="245:249" x14ac:dyDescent="0.2">
      <c r="IK98" s="3"/>
      <c r="IL98" s="3"/>
      <c r="IM98" s="43"/>
      <c r="IN98" s="3"/>
      <c r="IO98" s="13"/>
    </row>
    <row r="99" spans="245:249" x14ac:dyDescent="0.2">
      <c r="IK99" s="3"/>
      <c r="IL99" s="3"/>
      <c r="IM99" s="43"/>
      <c r="IN99" s="3"/>
      <c r="IO99" s="13"/>
    </row>
    <row r="100" spans="245:249" x14ac:dyDescent="0.2">
      <c r="IK100" s="3"/>
      <c r="IL100" s="3"/>
      <c r="IM100" s="43"/>
      <c r="IN100" s="3"/>
      <c r="IO100" s="13"/>
    </row>
    <row r="101" spans="245:249" x14ac:dyDescent="0.2">
      <c r="IK101" s="3"/>
      <c r="IL101" s="3"/>
      <c r="IM101" s="43"/>
      <c r="IN101" s="3"/>
      <c r="IO101" s="13"/>
    </row>
    <row r="102" spans="245:249" x14ac:dyDescent="0.2">
      <c r="IK102" s="3"/>
      <c r="IL102" s="3"/>
      <c r="IM102" s="43"/>
      <c r="IN102" s="3"/>
      <c r="IO102" s="13"/>
    </row>
    <row r="103" spans="245:249" x14ac:dyDescent="0.2">
      <c r="IK103" s="3"/>
      <c r="IL103" s="3"/>
      <c r="IM103" s="43"/>
      <c r="IN103" s="3"/>
      <c r="IO103" s="13"/>
    </row>
    <row r="104" spans="245:249" x14ac:dyDescent="0.2">
      <c r="IK104" s="3"/>
      <c r="IL104" s="3"/>
      <c r="IM104" s="43"/>
      <c r="IN104" s="3"/>
      <c r="IO104" s="13"/>
    </row>
    <row r="105" spans="245:249" x14ac:dyDescent="0.2">
      <c r="IK105" s="3"/>
      <c r="IL105" s="3"/>
      <c r="IM105" s="43"/>
      <c r="IN105" s="3"/>
      <c r="IO105" s="13"/>
    </row>
    <row r="106" spans="245:249" x14ac:dyDescent="0.2">
      <c r="IK106" s="3"/>
      <c r="IL106" s="3"/>
      <c r="IM106" s="43"/>
      <c r="IN106" s="3"/>
      <c r="IO106" s="13"/>
    </row>
    <row r="107" spans="245:249" x14ac:dyDescent="0.2">
      <c r="IK107" s="3"/>
      <c r="IL107" s="3"/>
      <c r="IM107" s="43"/>
      <c r="IN107" s="3"/>
      <c r="IO107" s="13"/>
    </row>
    <row r="108" spans="245:249" x14ac:dyDescent="0.2">
      <c r="IK108" s="3"/>
      <c r="IL108" s="3"/>
      <c r="IM108" s="43"/>
      <c r="IN108" s="3"/>
      <c r="IO108" s="13"/>
    </row>
    <row r="109" spans="245:249" x14ac:dyDescent="0.2">
      <c r="IK109" s="3"/>
      <c r="IL109" s="3"/>
      <c r="IM109" s="43"/>
      <c r="IN109" s="3"/>
      <c r="IO109" s="13"/>
    </row>
    <row r="110" spans="245:249" x14ac:dyDescent="0.2">
      <c r="IK110" s="3"/>
      <c r="IL110" s="3"/>
      <c r="IM110" s="43"/>
      <c r="IN110" s="3"/>
      <c r="IO110" s="13"/>
    </row>
    <row r="111" spans="245:249" x14ac:dyDescent="0.2">
      <c r="IK111" s="3"/>
      <c r="IL111" s="3"/>
      <c r="IM111" s="43"/>
      <c r="IN111" s="3"/>
      <c r="IO111" s="13"/>
    </row>
    <row r="112" spans="245:249" x14ac:dyDescent="0.2">
      <c r="IK112" s="3"/>
      <c r="IL112" s="3"/>
      <c r="IM112" s="43"/>
      <c r="IN112" s="3"/>
      <c r="IO112" s="13"/>
    </row>
    <row r="113" spans="245:249" x14ac:dyDescent="0.2">
      <c r="IK113" s="3"/>
      <c r="IL113" s="3"/>
      <c r="IM113" s="43"/>
      <c r="IN113" s="3"/>
      <c r="IO113" s="13"/>
    </row>
    <row r="114" spans="245:249" x14ac:dyDescent="0.2">
      <c r="IK114" s="3"/>
      <c r="IL114" s="3"/>
      <c r="IM114" s="43"/>
      <c r="IN114" s="3"/>
      <c r="IO114" s="13"/>
    </row>
    <row r="115" spans="245:249" x14ac:dyDescent="0.2">
      <c r="IK115" s="3"/>
      <c r="IL115" s="3"/>
      <c r="IM115" s="43"/>
      <c r="IN115" s="3"/>
      <c r="IO115" s="13"/>
    </row>
    <row r="116" spans="245:249" x14ac:dyDescent="0.2">
      <c r="IK116" s="3"/>
      <c r="IL116" s="3"/>
      <c r="IM116" s="43"/>
      <c r="IN116" s="3"/>
      <c r="IO116" s="13"/>
    </row>
    <row r="117" spans="245:249" x14ac:dyDescent="0.2">
      <c r="IK117" s="3"/>
      <c r="IL117" s="3"/>
      <c r="IM117" s="43"/>
      <c r="IN117" s="3"/>
      <c r="IO117" s="13"/>
    </row>
    <row r="118" spans="245:249" x14ac:dyDescent="0.2">
      <c r="IK118" s="3"/>
      <c r="IL118" s="3"/>
      <c r="IM118" s="43"/>
      <c r="IN118" s="3"/>
      <c r="IO118" s="13"/>
    </row>
    <row r="119" spans="245:249" x14ac:dyDescent="0.2">
      <c r="IK119" s="3"/>
      <c r="IL119" s="3"/>
      <c r="IM119" s="43"/>
      <c r="IN119" s="3"/>
      <c r="IO119" s="13"/>
    </row>
    <row r="120" spans="245:249" x14ac:dyDescent="0.2">
      <c r="IK120" s="3"/>
      <c r="IL120" s="3"/>
      <c r="IM120" s="43"/>
      <c r="IN120" s="3"/>
      <c r="IO120" s="13"/>
    </row>
    <row r="121" spans="245:249" x14ac:dyDescent="0.2">
      <c r="IK121" s="3"/>
      <c r="IL121" s="3"/>
      <c r="IM121" s="43"/>
      <c r="IN121" s="3"/>
      <c r="IO121" s="13"/>
    </row>
    <row r="122" spans="245:249" x14ac:dyDescent="0.2">
      <c r="IK122" s="3"/>
      <c r="IL122" s="3"/>
      <c r="IM122" s="43"/>
      <c r="IN122" s="3"/>
      <c r="IO122" s="13"/>
    </row>
    <row r="123" spans="245:249" x14ac:dyDescent="0.2">
      <c r="IK123" s="3"/>
      <c r="IL123" s="3"/>
      <c r="IM123" s="43"/>
      <c r="IN123" s="3"/>
      <c r="IO123" s="13"/>
    </row>
    <row r="124" spans="245:249" x14ac:dyDescent="0.2">
      <c r="IK124" s="3"/>
      <c r="IL124" s="3"/>
      <c r="IM124" s="43"/>
      <c r="IN124" s="3"/>
      <c r="IO124" s="13"/>
    </row>
    <row r="125" spans="245:249" x14ac:dyDescent="0.2">
      <c r="IK125" s="3"/>
      <c r="IL125" s="3"/>
      <c r="IM125" s="43"/>
      <c r="IN125" s="3"/>
      <c r="IO125" s="13"/>
    </row>
    <row r="126" spans="245:249" x14ac:dyDescent="0.2">
      <c r="IK126" s="3"/>
      <c r="IL126" s="3"/>
      <c r="IM126" s="43"/>
      <c r="IN126" s="3"/>
      <c r="IO126" s="13"/>
    </row>
    <row r="127" spans="245:249" x14ac:dyDescent="0.2">
      <c r="IK127" s="3"/>
      <c r="IL127" s="3"/>
      <c r="IM127" s="43"/>
      <c r="IN127" s="3"/>
      <c r="IO127" s="13"/>
    </row>
    <row r="128" spans="245:249" x14ac:dyDescent="0.2">
      <c r="IK128" s="3"/>
      <c r="IL128" s="3"/>
      <c r="IM128" s="43"/>
      <c r="IN128" s="3"/>
      <c r="IO128" s="13"/>
    </row>
    <row r="129" spans="245:249" x14ac:dyDescent="0.2">
      <c r="IK129" s="3"/>
      <c r="IL129" s="3"/>
      <c r="IM129" s="49"/>
      <c r="IN129" s="3"/>
      <c r="IO129" s="13"/>
    </row>
    <row r="130" spans="245:249" x14ac:dyDescent="0.2">
      <c r="IK130" s="3"/>
      <c r="IL130" s="3"/>
      <c r="IM130" s="43"/>
      <c r="IN130" s="3"/>
      <c r="IO130" s="13"/>
    </row>
    <row r="131" spans="245:249" x14ac:dyDescent="0.2">
      <c r="IK131" s="3"/>
      <c r="IL131" s="3"/>
      <c r="IM131" s="43"/>
      <c r="IN131" s="3"/>
      <c r="IO131" s="13"/>
    </row>
    <row r="132" spans="245:249" x14ac:dyDescent="0.2">
      <c r="IK132" s="3"/>
      <c r="IL132" s="3"/>
      <c r="IM132" s="43"/>
      <c r="IN132" s="3"/>
      <c r="IO132" s="13"/>
    </row>
    <row r="133" spans="245:249" x14ac:dyDescent="0.2">
      <c r="IK133" s="3"/>
      <c r="IL133" s="3"/>
      <c r="IM133" s="43"/>
      <c r="IN133" s="3"/>
      <c r="IO133" s="13"/>
    </row>
    <row r="134" spans="245:249" x14ac:dyDescent="0.2">
      <c r="IK134" s="3"/>
      <c r="IL134" s="3"/>
      <c r="IM134" s="43"/>
      <c r="IN134" s="3"/>
      <c r="IO134" s="13"/>
    </row>
    <row r="135" spans="245:249" x14ac:dyDescent="0.2">
      <c r="IK135" s="3"/>
      <c r="IL135" s="3"/>
      <c r="IM135" s="43"/>
      <c r="IN135" s="3"/>
      <c r="IO135" s="13"/>
    </row>
    <row r="136" spans="245:249" x14ac:dyDescent="0.2">
      <c r="IK136" s="3"/>
      <c r="IL136" s="3"/>
      <c r="IM136" s="43"/>
      <c r="IN136" s="3"/>
      <c r="IO136" s="13"/>
    </row>
    <row r="137" spans="245:249" x14ac:dyDescent="0.2">
      <c r="IK137" s="3"/>
      <c r="IL137" s="3"/>
      <c r="IM137" s="43"/>
      <c r="IN137" s="3"/>
      <c r="IO137" s="13"/>
    </row>
    <row r="138" spans="245:249" x14ac:dyDescent="0.2">
      <c r="IK138" s="3"/>
      <c r="IL138" s="3"/>
      <c r="IM138" s="43"/>
      <c r="IN138" s="3"/>
      <c r="IO138" s="13"/>
    </row>
    <row r="139" spans="245:249" x14ac:dyDescent="0.2">
      <c r="IK139" s="3"/>
      <c r="IL139" s="3"/>
      <c r="IM139" s="43"/>
      <c r="IN139" s="3"/>
      <c r="IO139" s="13"/>
    </row>
    <row r="140" spans="245:249" x14ac:dyDescent="0.2">
      <c r="IK140" s="3"/>
      <c r="IL140" s="3"/>
      <c r="IM140" s="43"/>
      <c r="IN140" s="3"/>
      <c r="IO140" s="13"/>
    </row>
    <row r="141" spans="245:249" x14ac:dyDescent="0.2">
      <c r="IK141" s="3"/>
      <c r="IL141" s="3"/>
      <c r="IM141" s="43"/>
      <c r="IN141" s="3"/>
      <c r="IO141" s="13"/>
    </row>
    <row r="142" spans="245:249" x14ac:dyDescent="0.2">
      <c r="IK142" s="3"/>
      <c r="IL142" s="3"/>
      <c r="IM142" s="43"/>
      <c r="IN142" s="3"/>
      <c r="IO142" s="13"/>
    </row>
    <row r="143" spans="245:249" x14ac:dyDescent="0.2">
      <c r="IK143" s="3"/>
      <c r="IL143" s="3"/>
      <c r="IM143" s="43"/>
      <c r="IN143" s="3"/>
      <c r="IO143" s="13"/>
    </row>
    <row r="144" spans="245:249" x14ac:dyDescent="0.2">
      <c r="IK144" s="3"/>
      <c r="IL144" s="3"/>
      <c r="IM144" s="43"/>
      <c r="IN144" s="3"/>
      <c r="IO144" s="13"/>
    </row>
    <row r="145" spans="245:249" x14ac:dyDescent="0.2">
      <c r="IK145" s="3"/>
      <c r="IL145" s="3"/>
      <c r="IM145" s="43"/>
      <c r="IN145" s="3"/>
      <c r="IO145" s="13"/>
    </row>
    <row r="146" spans="245:249" x14ac:dyDescent="0.2">
      <c r="IK146" s="3"/>
      <c r="IL146" s="3"/>
      <c r="IM146" s="43"/>
      <c r="IN146" s="3"/>
      <c r="IO146" s="13"/>
    </row>
    <row r="147" spans="245:249" x14ac:dyDescent="0.2">
      <c r="IK147" s="3"/>
      <c r="IL147" s="3"/>
      <c r="IM147" s="43"/>
      <c r="IN147" s="3"/>
      <c r="IO147" s="13"/>
    </row>
    <row r="148" spans="245:249" x14ac:dyDescent="0.2">
      <c r="IK148" s="3"/>
      <c r="IL148" s="3"/>
      <c r="IM148" s="43"/>
      <c r="IN148" s="3"/>
      <c r="IO148" s="13"/>
    </row>
    <row r="149" spans="245:249" x14ac:dyDescent="0.2">
      <c r="IK149" s="3"/>
      <c r="IL149" s="3"/>
      <c r="IM149" s="43"/>
      <c r="IN149" s="3"/>
      <c r="IO149" s="13"/>
    </row>
    <row r="150" spans="245:249" x14ac:dyDescent="0.2">
      <c r="IK150" s="3"/>
      <c r="IL150" s="3"/>
      <c r="IM150" s="43"/>
      <c r="IN150" s="3"/>
      <c r="IO150" s="13"/>
    </row>
    <row r="151" spans="245:249" x14ac:dyDescent="0.2">
      <c r="IK151" s="3"/>
      <c r="IL151" s="3"/>
      <c r="IM151" s="43"/>
      <c r="IN151" s="3"/>
      <c r="IO151" s="13"/>
    </row>
    <row r="152" spans="245:249" x14ac:dyDescent="0.2">
      <c r="IK152" s="3"/>
      <c r="IL152" s="3"/>
      <c r="IM152" s="43"/>
      <c r="IN152" s="3"/>
      <c r="IO152" s="13"/>
    </row>
    <row r="153" spans="245:249" x14ac:dyDescent="0.2">
      <c r="IK153" s="3"/>
      <c r="IL153" s="3"/>
      <c r="IM153" s="43"/>
      <c r="IN153" s="3"/>
      <c r="IO153" s="13"/>
    </row>
    <row r="154" spans="245:249" x14ac:dyDescent="0.2">
      <c r="IK154" s="3"/>
      <c r="IL154" s="3"/>
      <c r="IM154" s="43"/>
      <c r="IN154" s="3"/>
      <c r="IO154" s="13"/>
    </row>
    <row r="155" spans="245:249" x14ac:dyDescent="0.2">
      <c r="IK155" s="3"/>
      <c r="IL155" s="3"/>
      <c r="IM155" s="43"/>
      <c r="IN155" s="3"/>
      <c r="IO155" s="13"/>
    </row>
    <row r="156" spans="245:249" x14ac:dyDescent="0.2">
      <c r="IK156" s="3"/>
      <c r="IL156" s="3"/>
      <c r="IM156" s="43"/>
      <c r="IN156" s="3"/>
      <c r="IO156" s="13"/>
    </row>
    <row r="157" spans="245:249" x14ac:dyDescent="0.2">
      <c r="IK157" s="3"/>
      <c r="IL157" s="3"/>
      <c r="IM157" s="43"/>
      <c r="IN157" s="3"/>
      <c r="IO157" s="13"/>
    </row>
    <row r="158" spans="245:249" x14ac:dyDescent="0.2">
      <c r="IK158" s="3"/>
      <c r="IL158" s="3"/>
      <c r="IM158" s="43"/>
      <c r="IN158" s="3"/>
      <c r="IO158" s="13"/>
    </row>
    <row r="159" spans="245:249" x14ac:dyDescent="0.2">
      <c r="IK159" s="3"/>
      <c r="IL159" s="3"/>
      <c r="IM159" s="43"/>
      <c r="IN159" s="3"/>
      <c r="IO159" s="13"/>
    </row>
    <row r="160" spans="245:249" x14ac:dyDescent="0.2">
      <c r="IK160" s="3"/>
      <c r="IL160" s="3"/>
      <c r="IM160" s="43"/>
      <c r="IN160" s="3"/>
      <c r="IO160" s="13"/>
    </row>
    <row r="161" spans="245:249" x14ac:dyDescent="0.2">
      <c r="IK161" s="3"/>
      <c r="IL161" s="3"/>
      <c r="IM161" s="43"/>
      <c r="IN161" s="3"/>
      <c r="IO161" s="13"/>
    </row>
    <row r="162" spans="245:249" x14ac:dyDescent="0.2">
      <c r="IK162" s="3"/>
      <c r="IL162" s="3"/>
      <c r="IM162" s="43"/>
      <c r="IN162" s="3"/>
      <c r="IO162" s="13"/>
    </row>
    <row r="163" spans="245:249" x14ac:dyDescent="0.2">
      <c r="IK163" s="3"/>
      <c r="IL163" s="3"/>
      <c r="IM163" s="43"/>
      <c r="IN163" s="3"/>
      <c r="IO163" s="13"/>
    </row>
    <row r="164" spans="245:249" x14ac:dyDescent="0.2">
      <c r="IK164" s="3"/>
      <c r="IL164" s="3"/>
      <c r="IM164" s="43"/>
      <c r="IN164" s="3"/>
      <c r="IO164" s="13"/>
    </row>
    <row r="165" spans="245:249" x14ac:dyDescent="0.2">
      <c r="IK165" s="3"/>
      <c r="IL165" s="3"/>
      <c r="IM165" s="43"/>
      <c r="IN165" s="3"/>
      <c r="IO165" s="13"/>
    </row>
    <row r="166" spans="245:249" x14ac:dyDescent="0.2">
      <c r="IK166" s="3"/>
      <c r="IL166" s="3"/>
      <c r="IM166" s="43"/>
      <c r="IN166" s="3"/>
      <c r="IO166" s="13"/>
    </row>
    <row r="167" spans="245:249" x14ac:dyDescent="0.2">
      <c r="IK167" s="3"/>
      <c r="IL167" s="3"/>
      <c r="IM167" s="43"/>
      <c r="IN167" s="3"/>
      <c r="IO167" s="13"/>
    </row>
    <row r="168" spans="245:249" x14ac:dyDescent="0.2">
      <c r="IK168" s="3"/>
      <c r="IL168" s="3"/>
      <c r="IM168" s="43"/>
      <c r="IN168" s="3"/>
      <c r="IO168" s="13"/>
    </row>
    <row r="169" spans="245:249" x14ac:dyDescent="0.2">
      <c r="IK169" s="3"/>
      <c r="IL169" s="3"/>
      <c r="IM169" s="43"/>
      <c r="IN169" s="3"/>
      <c r="IO169" s="13"/>
    </row>
    <row r="170" spans="245:249" x14ac:dyDescent="0.2">
      <c r="IK170" s="3"/>
      <c r="IL170" s="3"/>
      <c r="IM170" s="43"/>
      <c r="IN170" s="3"/>
      <c r="IO170" s="13"/>
    </row>
    <row r="171" spans="245:249" x14ac:dyDescent="0.2">
      <c r="IK171" s="3"/>
      <c r="IL171" s="3"/>
      <c r="IM171" s="43"/>
      <c r="IN171" s="3"/>
      <c r="IO171" s="13"/>
    </row>
    <row r="172" spans="245:249" x14ac:dyDescent="0.2">
      <c r="IK172" s="3"/>
      <c r="IL172" s="3"/>
      <c r="IM172" s="43"/>
      <c r="IN172" s="3"/>
      <c r="IO172" s="13"/>
    </row>
    <row r="173" spans="245:249" x14ac:dyDescent="0.2">
      <c r="IK173" s="3"/>
      <c r="IL173" s="3"/>
      <c r="IM173" s="43"/>
      <c r="IN173" s="3"/>
      <c r="IO173" s="13"/>
    </row>
    <row r="174" spans="245:249" x14ac:dyDescent="0.2">
      <c r="IK174" s="3"/>
      <c r="IL174" s="3"/>
      <c r="IM174" s="43"/>
      <c r="IN174" s="3"/>
      <c r="IO174" s="13"/>
    </row>
    <row r="175" spans="245:249" x14ac:dyDescent="0.2">
      <c r="IK175" s="3"/>
      <c r="IL175" s="3"/>
      <c r="IM175" s="43"/>
      <c r="IN175" s="3"/>
      <c r="IO175" s="13"/>
    </row>
    <row r="176" spans="245:249" x14ac:dyDescent="0.2">
      <c r="IK176" s="3"/>
      <c r="IL176" s="3"/>
      <c r="IM176" s="43"/>
      <c r="IN176" s="3"/>
      <c r="IO176" s="13"/>
    </row>
    <row r="177" spans="245:249" x14ac:dyDescent="0.2">
      <c r="IK177" s="3"/>
      <c r="IL177" s="3"/>
      <c r="IM177" s="43"/>
      <c r="IN177" s="3"/>
      <c r="IO177" s="13"/>
    </row>
    <row r="178" spans="245:249" x14ac:dyDescent="0.2">
      <c r="IK178" s="3"/>
      <c r="IL178" s="3"/>
      <c r="IM178" s="43"/>
      <c r="IN178" s="3"/>
      <c r="IO178" s="13"/>
    </row>
    <row r="179" spans="245:249" x14ac:dyDescent="0.2">
      <c r="IK179" s="3"/>
      <c r="IL179" s="3"/>
      <c r="IM179" s="43"/>
      <c r="IN179" s="3"/>
      <c r="IO179" s="13"/>
    </row>
    <row r="180" spans="245:249" x14ac:dyDescent="0.2">
      <c r="IK180" s="3"/>
      <c r="IL180" s="3"/>
      <c r="IM180" s="43"/>
      <c r="IN180" s="3"/>
      <c r="IO180" s="13"/>
    </row>
    <row r="181" spans="245:249" x14ac:dyDescent="0.2">
      <c r="IK181" s="3"/>
      <c r="IL181" s="3"/>
      <c r="IM181" s="43"/>
      <c r="IN181" s="3"/>
      <c r="IO181" s="13"/>
    </row>
    <row r="182" spans="245:249" x14ac:dyDescent="0.2">
      <c r="IK182" s="3"/>
      <c r="IL182" s="3"/>
      <c r="IM182" s="43"/>
      <c r="IN182" s="3"/>
      <c r="IO182" s="13"/>
    </row>
    <row r="183" spans="245:249" x14ac:dyDescent="0.2">
      <c r="IK183" s="3"/>
      <c r="IL183" s="3"/>
      <c r="IM183" s="43"/>
      <c r="IN183" s="3"/>
      <c r="IO183" s="13"/>
    </row>
    <row r="184" spans="245:249" x14ac:dyDescent="0.2">
      <c r="IK184" s="3"/>
      <c r="IL184" s="3"/>
      <c r="IM184" s="43"/>
      <c r="IN184" s="3"/>
      <c r="IO184" s="13"/>
    </row>
    <row r="185" spans="245:249" x14ac:dyDescent="0.2">
      <c r="IK185" s="3"/>
      <c r="IL185" s="3"/>
      <c r="IM185" s="43"/>
      <c r="IN185" s="3"/>
      <c r="IO185" s="13"/>
    </row>
    <row r="186" spans="245:249" x14ac:dyDescent="0.2">
      <c r="IK186" s="3"/>
      <c r="IL186" s="3"/>
      <c r="IM186" s="43"/>
      <c r="IN186" s="3"/>
      <c r="IO186" s="13"/>
    </row>
    <row r="187" spans="245:249" x14ac:dyDescent="0.2">
      <c r="IK187" s="3"/>
      <c r="IL187" s="3"/>
      <c r="IM187" s="43"/>
      <c r="IN187" s="3"/>
      <c r="IO187" s="13"/>
    </row>
    <row r="188" spans="245:249" x14ac:dyDescent="0.2">
      <c r="IK188" s="3"/>
      <c r="IL188" s="3"/>
      <c r="IM188" s="43"/>
      <c r="IN188" s="3"/>
      <c r="IO188" s="13"/>
    </row>
    <row r="189" spans="245:249" x14ac:dyDescent="0.2">
      <c r="IK189" s="3"/>
      <c r="IL189" s="3"/>
      <c r="IM189" s="43"/>
      <c r="IN189" s="3"/>
      <c r="IO189" s="13"/>
    </row>
    <row r="190" spans="245:249" x14ac:dyDescent="0.2">
      <c r="IK190" s="3"/>
      <c r="IL190" s="3"/>
      <c r="IM190" s="43"/>
      <c r="IN190" s="3"/>
      <c r="IO190" s="13"/>
    </row>
    <row r="191" spans="245:249" x14ac:dyDescent="0.2">
      <c r="IK191" s="3"/>
      <c r="IL191" s="3"/>
      <c r="IM191" s="43"/>
      <c r="IN191" s="3"/>
      <c r="IO191" s="13"/>
    </row>
    <row r="192" spans="245:249" x14ac:dyDescent="0.2">
      <c r="IK192" s="3"/>
      <c r="IL192" s="3"/>
      <c r="IM192" s="43"/>
      <c r="IN192" s="3"/>
      <c r="IO192" s="13"/>
    </row>
    <row r="193" spans="245:249" x14ac:dyDescent="0.2">
      <c r="IK193" s="3"/>
      <c r="IL193" s="3"/>
      <c r="IM193" s="43"/>
      <c r="IN193" s="3"/>
      <c r="IO193" s="13"/>
    </row>
    <row r="194" spans="245:249" x14ac:dyDescent="0.2">
      <c r="IK194" s="3"/>
      <c r="IL194" s="3"/>
      <c r="IM194" s="43"/>
      <c r="IN194" s="3"/>
      <c r="IO194" s="13"/>
    </row>
    <row r="195" spans="245:249" x14ac:dyDescent="0.2">
      <c r="IK195" s="3"/>
      <c r="IL195" s="3"/>
      <c r="IM195" s="43"/>
      <c r="IN195" s="3"/>
      <c r="IO195" s="13"/>
    </row>
    <row r="196" spans="245:249" x14ac:dyDescent="0.2">
      <c r="IK196" s="3"/>
      <c r="IL196" s="3"/>
      <c r="IM196" s="43"/>
      <c r="IN196" s="3"/>
      <c r="IO196" s="13"/>
    </row>
    <row r="197" spans="245:249" x14ac:dyDescent="0.2">
      <c r="IK197" s="3"/>
      <c r="IL197" s="3"/>
      <c r="IM197" s="43"/>
      <c r="IN197" s="3"/>
      <c r="IO197" s="13"/>
    </row>
    <row r="198" spans="245:249" x14ac:dyDescent="0.2">
      <c r="IK198" s="3"/>
      <c r="IL198" s="3"/>
      <c r="IM198" s="43"/>
      <c r="IN198" s="3"/>
      <c r="IO198" s="13"/>
    </row>
    <row r="199" spans="245:249" x14ac:dyDescent="0.2">
      <c r="IK199" s="3"/>
      <c r="IL199" s="3"/>
      <c r="IM199" s="43"/>
      <c r="IN199" s="3"/>
      <c r="IO199" s="13"/>
    </row>
    <row r="200" spans="245:249" x14ac:dyDescent="0.2">
      <c r="IK200" s="3"/>
      <c r="IL200" s="3"/>
      <c r="IM200" s="9"/>
      <c r="IN200" s="3"/>
      <c r="IO200" s="13"/>
    </row>
    <row r="201" spans="245:249" x14ac:dyDescent="0.2">
      <c r="IK201" s="3"/>
      <c r="IL201" s="3"/>
      <c r="IM201" s="43"/>
      <c r="IN201" s="3"/>
      <c r="IO201" s="13"/>
    </row>
    <row r="202" spans="245:249" x14ac:dyDescent="0.2">
      <c r="IK202" s="3"/>
      <c r="IL202" s="3"/>
      <c r="IM202" s="43"/>
      <c r="IN202" s="3"/>
      <c r="IO202" s="13"/>
    </row>
    <row r="203" spans="245:249" x14ac:dyDescent="0.2">
      <c r="IK203" s="3"/>
      <c r="IL203" s="3"/>
      <c r="IM203" s="43"/>
      <c r="IN203" s="3"/>
      <c r="IO203" s="13"/>
    </row>
    <row r="204" spans="245:249" x14ac:dyDescent="0.2">
      <c r="IM204" s="9"/>
    </row>
    <row r="205" spans="245:249" x14ac:dyDescent="0.2">
      <c r="IM205" s="43"/>
    </row>
    <row r="206" spans="245:249" x14ac:dyDescent="0.2">
      <c r="IM206" s="43"/>
    </row>
    <row r="207" spans="245:249" x14ac:dyDescent="0.2">
      <c r="IM207" s="43"/>
    </row>
    <row r="208" spans="245:249" x14ac:dyDescent="0.2">
      <c r="IM208" s="9"/>
    </row>
    <row r="209" spans="247:247" x14ac:dyDescent="0.2">
      <c r="IM209" s="9"/>
    </row>
    <row r="210" spans="247:247" x14ac:dyDescent="0.2">
      <c r="IM210" s="43"/>
    </row>
    <row r="211" spans="247:247" x14ac:dyDescent="0.2">
      <c r="IM211" s="9"/>
    </row>
    <row r="212" spans="247:247" x14ac:dyDescent="0.2">
      <c r="IM212" s="43"/>
    </row>
    <row r="213" spans="247:247" x14ac:dyDescent="0.2">
      <c r="IM213" s="9"/>
    </row>
    <row r="214" spans="247:247" x14ac:dyDescent="0.2">
      <c r="IM214" s="43"/>
    </row>
    <row r="215" spans="247:247" x14ac:dyDescent="0.2">
      <c r="IM215" s="9"/>
    </row>
    <row r="216" spans="247:247" x14ac:dyDescent="0.2">
      <c r="IM216" s="43"/>
    </row>
    <row r="217" spans="247:247" x14ac:dyDescent="0.2">
      <c r="IM217" s="9"/>
    </row>
    <row r="218" spans="247:247" x14ac:dyDescent="0.2">
      <c r="IM218" s="43"/>
    </row>
    <row r="219" spans="247:247" x14ac:dyDescent="0.2">
      <c r="IM219" s="43"/>
    </row>
    <row r="220" spans="247:247" x14ac:dyDescent="0.2">
      <c r="IM220" s="43"/>
    </row>
    <row r="221" spans="247:247" x14ac:dyDescent="0.2">
      <c r="IM221" s="43"/>
    </row>
    <row r="222" spans="247:247" x14ac:dyDescent="0.2">
      <c r="IM222" s="43"/>
    </row>
    <row r="223" spans="247:247" x14ac:dyDescent="0.2">
      <c r="IM223" s="9"/>
    </row>
    <row r="224" spans="247:247" x14ac:dyDescent="0.2">
      <c r="IM224" s="43"/>
    </row>
    <row r="225" spans="247:247" x14ac:dyDescent="0.2">
      <c r="IM225" s="43"/>
    </row>
    <row r="226" spans="247:247" x14ac:dyDescent="0.2">
      <c r="IM226" s="9"/>
    </row>
    <row r="227" spans="247:247" x14ac:dyDescent="0.2">
      <c r="IM227" s="43"/>
    </row>
    <row r="228" spans="247:247" x14ac:dyDescent="0.2">
      <c r="IM228" s="9"/>
    </row>
    <row r="229" spans="247:247" x14ac:dyDescent="0.2">
      <c r="IM229" s="43"/>
    </row>
    <row r="230" spans="247:247" x14ac:dyDescent="0.2">
      <c r="IM230" s="43"/>
    </row>
    <row r="231" spans="247:247" x14ac:dyDescent="0.2">
      <c r="IM231" s="43"/>
    </row>
    <row r="232" spans="247:247" x14ac:dyDescent="0.2">
      <c r="IM232" s="43"/>
    </row>
    <row r="233" spans="247:247" x14ac:dyDescent="0.2">
      <c r="IM233" s="43"/>
    </row>
    <row r="234" spans="247:247" x14ac:dyDescent="0.2">
      <c r="IM234" s="9"/>
    </row>
    <row r="235" spans="247:247" x14ac:dyDescent="0.2">
      <c r="IM235" s="43"/>
    </row>
    <row r="236" spans="247:247" x14ac:dyDescent="0.2">
      <c r="IM236" s="43"/>
    </row>
    <row r="237" spans="247:247" x14ac:dyDescent="0.2">
      <c r="IM237" s="43"/>
    </row>
    <row r="238" spans="247:247" x14ac:dyDescent="0.2">
      <c r="IM238" s="43"/>
    </row>
    <row r="239" spans="247:247" x14ac:dyDescent="0.2">
      <c r="IM239" s="43"/>
    </row>
    <row r="240" spans="247:247" x14ac:dyDescent="0.2">
      <c r="IM240" s="9"/>
    </row>
    <row r="241" spans="247:247" x14ac:dyDescent="0.2">
      <c r="IM241" s="43"/>
    </row>
    <row r="242" spans="247:247" x14ac:dyDescent="0.2">
      <c r="IM242" s="9"/>
    </row>
    <row r="243" spans="247:247" x14ac:dyDescent="0.2">
      <c r="IM243" s="43"/>
    </row>
    <row r="244" spans="247:247" x14ac:dyDescent="0.2">
      <c r="IM244" s="9"/>
    </row>
    <row r="245" spans="247:247" x14ac:dyDescent="0.2">
      <c r="IM245" s="9"/>
    </row>
    <row r="246" spans="247:247" x14ac:dyDescent="0.2">
      <c r="IM246" s="43"/>
    </row>
    <row r="247" spans="247:247" x14ac:dyDescent="0.2">
      <c r="IM247" s="9"/>
    </row>
    <row r="248" spans="247:247" x14ac:dyDescent="0.2">
      <c r="IM248" s="9"/>
    </row>
    <row r="249" spans="247:247" x14ac:dyDescent="0.2">
      <c r="IM249" s="9"/>
    </row>
    <row r="250" spans="247:247" x14ac:dyDescent="0.2">
      <c r="IM250" s="43"/>
    </row>
    <row r="251" spans="247:247" x14ac:dyDescent="0.2">
      <c r="IM251" s="9"/>
    </row>
    <row r="252" spans="247:247" x14ac:dyDescent="0.2">
      <c r="IM252" s="43"/>
    </row>
    <row r="253" spans="247:247" x14ac:dyDescent="0.2">
      <c r="IM253" s="9"/>
    </row>
    <row r="254" spans="247:247" x14ac:dyDescent="0.2">
      <c r="IM254" s="43"/>
    </row>
    <row r="255" spans="247:247" x14ac:dyDescent="0.2">
      <c r="IM255" s="9"/>
    </row>
    <row r="256" spans="247:247" x14ac:dyDescent="0.2">
      <c r="IM256" s="9"/>
    </row>
    <row r="257" spans="247:247" x14ac:dyDescent="0.2">
      <c r="IM257" s="43"/>
    </row>
    <row r="258" spans="247:247" x14ac:dyDescent="0.2">
      <c r="IM258" s="9"/>
    </row>
    <row r="259" spans="247:247" x14ac:dyDescent="0.2">
      <c r="IM259" s="43"/>
    </row>
    <row r="260" spans="247:247" x14ac:dyDescent="0.2">
      <c r="IM260" s="9"/>
    </row>
    <row r="261" spans="247:247" x14ac:dyDescent="0.2">
      <c r="IM261" s="43"/>
    </row>
    <row r="262" spans="247:247" x14ac:dyDescent="0.2">
      <c r="IM262" s="43"/>
    </row>
    <row r="263" spans="247:247" x14ac:dyDescent="0.2">
      <c r="IM263" s="43"/>
    </row>
    <row r="264" spans="247:247" x14ac:dyDescent="0.2">
      <c r="IM264" s="9"/>
    </row>
    <row r="265" spans="247:247" x14ac:dyDescent="0.2">
      <c r="IM265" s="43"/>
    </row>
    <row r="266" spans="247:247" x14ac:dyDescent="0.2">
      <c r="IM266" s="9"/>
    </row>
    <row r="267" spans="247:247" x14ac:dyDescent="0.2">
      <c r="IM267" s="43"/>
    </row>
    <row r="268" spans="247:247" x14ac:dyDescent="0.2">
      <c r="IM268" s="9"/>
    </row>
    <row r="269" spans="247:247" x14ac:dyDescent="0.2">
      <c r="IM269" s="43"/>
    </row>
    <row r="270" spans="247:247" x14ac:dyDescent="0.2">
      <c r="IM270" s="9"/>
    </row>
    <row r="271" spans="247:247" x14ac:dyDescent="0.2">
      <c r="IM271" s="10"/>
    </row>
    <row r="272" spans="247:247" x14ac:dyDescent="0.2">
      <c r="IM272" s="43"/>
    </row>
    <row r="273" spans="247:247" x14ac:dyDescent="0.2">
      <c r="IM273" s="9"/>
    </row>
    <row r="274" spans="247:247" x14ac:dyDescent="0.2">
      <c r="IM274" s="43"/>
    </row>
    <row r="275" spans="247:247" x14ac:dyDescent="0.2">
      <c r="IM275" s="9"/>
    </row>
    <row r="276" spans="247:247" x14ac:dyDescent="0.2">
      <c r="IM276" s="10"/>
    </row>
    <row r="277" spans="247:247" x14ac:dyDescent="0.2">
      <c r="IM277" s="10"/>
    </row>
    <row r="278" spans="247:247" x14ac:dyDescent="0.2">
      <c r="IM278" s="10"/>
    </row>
    <row r="373" spans="247:247" x14ac:dyDescent="0.2">
      <c r="IM373" s="62"/>
    </row>
  </sheetData>
  <sheetProtection selectLockedCells="1"/>
  <dataConsolidate/>
  <mergeCells count="73">
    <mergeCell ref="U13:W13"/>
    <mergeCell ref="V6:V7"/>
    <mergeCell ref="W6:Y6"/>
    <mergeCell ref="W7:Y7"/>
    <mergeCell ref="V8:Y8"/>
    <mergeCell ref="N1:T4"/>
    <mergeCell ref="I6:U9"/>
    <mergeCell ref="V2:X2"/>
    <mergeCell ref="V3:X3"/>
    <mergeCell ref="V4:X4"/>
    <mergeCell ref="F10:G10"/>
    <mergeCell ref="B11:E11"/>
    <mergeCell ref="F11:G11"/>
    <mergeCell ref="I11:J11"/>
    <mergeCell ref="I17:J17"/>
    <mergeCell ref="I14:X14"/>
    <mergeCell ref="B15:D15"/>
    <mergeCell ref="E15:F15"/>
    <mergeCell ref="B13:E13"/>
    <mergeCell ref="T15:U15"/>
    <mergeCell ref="K15:S15"/>
    <mergeCell ref="V15:Y15"/>
    <mergeCell ref="K13:T13"/>
    <mergeCell ref="X13:Y13"/>
    <mergeCell ref="K12:Y12"/>
    <mergeCell ref="K11:Y11"/>
    <mergeCell ref="W33:Y33"/>
    <mergeCell ref="B16:G16"/>
    <mergeCell ref="K17:Y17"/>
    <mergeCell ref="B18:D18"/>
    <mergeCell ref="B19:D19"/>
    <mergeCell ref="B17:G17"/>
    <mergeCell ref="I16:J16"/>
    <mergeCell ref="K16:Y16"/>
    <mergeCell ref="E23:G23"/>
    <mergeCell ref="E24:G24"/>
    <mergeCell ref="I22:J23"/>
    <mergeCell ref="K22:Y23"/>
    <mergeCell ref="I24:X24"/>
    <mergeCell ref="K18:O18"/>
    <mergeCell ref="B23:D23"/>
    <mergeCell ref="Q20:R20"/>
    <mergeCell ref="B12:G12"/>
    <mergeCell ref="F18:G18"/>
    <mergeCell ref="F19:G19"/>
    <mergeCell ref="I13:J13"/>
    <mergeCell ref="I18:J18"/>
    <mergeCell ref="B14:G14"/>
    <mergeCell ref="I12:J12"/>
    <mergeCell ref="I32:Y32"/>
    <mergeCell ref="B24:D24"/>
    <mergeCell ref="I28:Y28"/>
    <mergeCell ref="I30:Y30"/>
    <mergeCell ref="Q26:Y26"/>
    <mergeCell ref="Q27:Y27"/>
    <mergeCell ref="A25:F26"/>
    <mergeCell ref="G25:G26"/>
    <mergeCell ref="A1:G7"/>
    <mergeCell ref="V1:Y1"/>
    <mergeCell ref="S20:Y20"/>
    <mergeCell ref="A20:A22"/>
    <mergeCell ref="B20:G22"/>
    <mergeCell ref="K20:P20"/>
    <mergeCell ref="I19:X19"/>
    <mergeCell ref="I15:J15"/>
    <mergeCell ref="V5:X5"/>
    <mergeCell ref="B8:G8"/>
    <mergeCell ref="B9:D9"/>
    <mergeCell ref="E9:G9"/>
    <mergeCell ref="B10:E10"/>
    <mergeCell ref="R18:Y18"/>
    <mergeCell ref="P18:Q18"/>
    <mergeCell ref="I20:J20"/>
  </mergeCells>
  <phoneticPr fontId="6" type="noConversion"/>
  <dataValidations xWindow="213" yWindow="479" count="22">
    <dataValidation allowBlank="1" showInputMessage="1" showErrorMessage="1" prompt="Informe a data de saída, no formato DD/MM/AA" sqref="B18:D19"/>
    <dataValidation allowBlank="1" showInputMessage="1" showErrorMessage="1" prompt="Informe a hora de saída, no formato HH:MM" sqref="F18:G19"/>
    <dataValidation allowBlank="1" showInputMessage="1" showErrorMessage="1" prompt="Informe o local a ser visitado" sqref="B13"/>
    <dataValidation allowBlank="1" showInputMessage="1" showErrorMessage="1" prompt="Informe a cidade onde a empresa está localizada" sqref="G13"/>
    <dataValidation allowBlank="1" showInputMessage="1" showErrorMessage="1" prompt="Informe o nome do contato responsável na empresa/local" sqref="B15"/>
    <dataValidation allowBlank="1" showInputMessage="1" showErrorMessage="1" prompt="Informe os telefones do contato responsável na empresa/local" sqref="B16:G16"/>
    <dataValidation allowBlank="1" showInputMessage="1" showErrorMessage="1" prompt="Informe o e-mail do contato responsável na empresa/local" sqref="B17:G17"/>
    <dataValidation type="whole" allowBlank="1" showInputMessage="1" showErrorMessage="1" errorTitle="Insira o número de alunos" error="Campo válido para no mínimo 8 alunos e no máximo 90. Dúvidas, entrar em contato com a DEX." prompt="Digite o número de alunos" sqref="B12:G12">
      <formula1>8</formula1>
      <formula2>90</formula2>
    </dataValidation>
    <dataValidation type="list" allowBlank="1" showInputMessage="1" showErrorMessage="1" errorTitle="Finalidade da Visita" error="Selecionar uma das finalidades já existentes. Dúvidas, entrar em contato com a DEX." prompt="Selecione a finalidade da viagem" sqref="B8:G8">
      <formula1>modalidade</formula1>
    </dataValidation>
    <dataValidation type="list" errorStyle="information" allowBlank="1" showInputMessage="1" showErrorMessage="1" errorTitle="Não encontrou o curso na lista?" error="Favor verificar se este curso já não consta nas opções selecionáveis. Se não constar, prossiga." prompt="Selecione caso haja mais de um curso na mesma visita" sqref="E9:G9">
      <formula1>curso</formula1>
    </dataValidation>
    <dataValidation type="list" errorStyle="information" allowBlank="1" showInputMessage="1" showErrorMessage="1" errorTitle="Não encontrou a turma na lista?" error="Favor verificar se esta turma já não consta nas opções selecionáveis. Se não constar, prossiga." prompt="Selecione caso haja mais de uma turma na mesma visita" sqref="F11:G11">
      <formula1>turma</formula1>
    </dataValidation>
    <dataValidation type="list" errorStyle="information" allowBlank="1" showInputMessage="1" showErrorMessage="1" errorTitle="Não encontrou a disciplina?" error="Favor verificar se esta disciplina já não consta nas opções selecionáveis. Se não constar, prossiga." prompt="Selecione caso haja mais de uma disciplina na mesma visita" sqref="F10:G10">
      <formula1>disciplina</formula1>
    </dataValidation>
    <dataValidation type="list" errorStyle="information" allowBlank="1" showInputMessage="1" showErrorMessage="1" errorTitle="Não encontrou seu nome na lista?" error="Favor verificar se este nome já não consta nas opções selecionáveis. Se não constar, prossiga." prompt="Caso haja mais de um professor nesta visita, selecione-o aqui" sqref="E23:G23">
      <formula1>professor</formula1>
    </dataValidation>
    <dataValidation type="list" showInputMessage="1" prompt="Favor NÃO deixar este campo em branco!" sqref="G25:G26">
      <formula1>sim.não</formula1>
    </dataValidation>
    <dataValidation type="list" errorStyle="information" allowBlank="1" showInputMessage="1" showErrorMessage="1" errorTitle="Não encontrou o curso na lista?" error="Favor verificar se este curso já não consta nas opções selecionáveis. Se não constar, prossiga." prompt="Selecione o curso" sqref="B9:D9">
      <formula1>curso</formula1>
    </dataValidation>
    <dataValidation type="list" errorStyle="information" allowBlank="1" showInputMessage="1" showErrorMessage="1" errorTitle="Não encontrou a disciplina?" error="Favor verificar se esta disciplina já não consta nas opções selecionáveis. Se não constar, prossiga." prompt="Selecione a disciplina" sqref="B10:E10">
      <formula1>disciplina</formula1>
    </dataValidation>
    <dataValidation type="list" errorStyle="information" allowBlank="1" showInputMessage="1" showErrorMessage="1" errorTitle="Não encontrou a turma na lista?" error="Favor verificar se esta turma já não consta nas opções selecionáveis. Se não constar, prossiga." prompt="Selecione a turma" sqref="B11:E11">
      <formula1>turma</formula1>
    </dataValidation>
    <dataValidation type="list" errorStyle="information" allowBlank="1" showInputMessage="1" showErrorMessage="1" errorTitle="Não encontrou seu nome na lista?" error="Favor verificar se este nome já não consta nas opções selecionáveis. Se não constar, prossiga." prompt="Selecione o professor solicitante" sqref="B23:D23">
      <formula1>professor</formula1>
    </dataValidation>
    <dataValidation allowBlank="1" showInputMessage="1" showErrorMessage="1" prompt="Ramal ou telefone do professor solicitante" sqref="B24:D24"/>
    <dataValidation allowBlank="1" showInputMessage="1" showErrorMessage="1" prompt="Ramal ou telefone do outro professor solicitante" sqref="E24:G24"/>
    <dataValidation type="list" showInputMessage="1" prompt="Selecione quem será responsável por agendar a visita na empresa" sqref="G15">
      <formula1>agendamento</formula1>
    </dataValidation>
    <dataValidation allowBlank="1" showInputMessage="1" showErrorMessage="1" prompt="Favor escrever o endereço completo do local a ser visitado" sqref="B14:G14"/>
  </dataValidations>
  <printOptions horizontalCentered="1"/>
  <pageMargins left="0.27559055118110237" right="0.15748031496062992" top="0.39370078740157483" bottom="0" header="0.23622047244094491" footer="0"/>
  <pageSetup paperSize="9" scale="90" orientation="portrait" horizontalDpi="4294967295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Dados</vt:lpstr>
      <vt:lpstr>Requerimento</vt:lpstr>
      <vt:lpstr>agendamento</vt:lpstr>
      <vt:lpstr>Requerimento!Area_de_impressao</vt:lpstr>
      <vt:lpstr>curso</vt:lpstr>
      <vt:lpstr>disciplina</vt:lpstr>
      <vt:lpstr>modalidade</vt:lpstr>
      <vt:lpstr>professor</vt:lpstr>
      <vt:lpstr>Professores</vt:lpstr>
      <vt:lpstr>sim.não</vt:lpstr>
      <vt:lpstr>turma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Gibran Fernando Ibrahim</dc:creator>
  <cp:lastModifiedBy>Leandro Rocha Vieira</cp:lastModifiedBy>
  <cp:lastPrinted>2019-01-11T13:52:15Z</cp:lastPrinted>
  <dcterms:created xsi:type="dcterms:W3CDTF">2009-09-03T18:35:59Z</dcterms:created>
  <dcterms:modified xsi:type="dcterms:W3CDTF">2020-01-31T12:08:03Z</dcterms:modified>
</cp:coreProperties>
</file>